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/>
  </bookViews>
  <sheets>
    <sheet name="Anul I" sheetId="7" r:id="rId1"/>
    <sheet name="Anul II" sheetId="2" r:id="rId2"/>
    <sheet name="Anul III" sheetId="3" r:id="rId3"/>
  </sheets>
  <definedNames>
    <definedName name="_xlnm.Print_Area" localSheetId="1">'Anul II'!$A$1:$P$58</definedName>
    <definedName name="_xlnm.Print_Area" localSheetId="2">'Anul III'!$A$1:$P$61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9" i="7" l="1"/>
  <c r="K79" i="7"/>
  <c r="I79" i="7"/>
  <c r="H79" i="7"/>
  <c r="G79" i="7"/>
  <c r="F79" i="7"/>
  <c r="J78" i="7"/>
  <c r="J77" i="7"/>
  <c r="J76" i="7"/>
  <c r="J75" i="7"/>
  <c r="J74" i="7"/>
  <c r="J73" i="7"/>
  <c r="J72" i="7"/>
  <c r="J71" i="7"/>
  <c r="J70" i="7"/>
  <c r="J69" i="7"/>
  <c r="J68" i="7"/>
  <c r="J67" i="7"/>
  <c r="J66" i="7"/>
  <c r="L57" i="7"/>
  <c r="K57" i="7"/>
  <c r="I57" i="7"/>
  <c r="H57" i="7"/>
  <c r="G57" i="7"/>
  <c r="F57" i="7"/>
  <c r="J56" i="7"/>
  <c r="J55" i="7"/>
  <c r="J54" i="7"/>
  <c r="J53" i="7"/>
  <c r="J52" i="7"/>
  <c r="J51" i="7"/>
  <c r="J50" i="7"/>
  <c r="J49" i="7"/>
  <c r="J48" i="7"/>
  <c r="J47" i="7"/>
  <c r="J46" i="7"/>
  <c r="J45" i="7"/>
  <c r="J44" i="7"/>
  <c r="J43" i="7"/>
  <c r="J42" i="7"/>
  <c r="J41" i="7"/>
  <c r="L32" i="7"/>
  <c r="K32" i="7"/>
  <c r="I32" i="7"/>
  <c r="H32" i="7"/>
  <c r="G32" i="7"/>
  <c r="F32" i="7"/>
  <c r="J31" i="7"/>
  <c r="J30" i="7"/>
  <c r="J29" i="7"/>
  <c r="J28" i="7"/>
  <c r="J27" i="7"/>
  <c r="J26" i="7"/>
  <c r="J25" i="7"/>
  <c r="J24" i="7"/>
  <c r="J23" i="7"/>
  <c r="J22" i="7"/>
  <c r="J21" i="7"/>
  <c r="J20" i="7"/>
  <c r="J19" i="7"/>
  <c r="J18" i="7"/>
  <c r="J32" i="7" l="1"/>
  <c r="J57" i="7"/>
  <c r="J79" i="7"/>
  <c r="D40" i="2" l="1"/>
  <c r="N25" i="2"/>
  <c r="N41" i="2" s="1"/>
  <c r="H25" i="2"/>
  <c r="H41" i="2" s="1"/>
  <c r="E25" i="2"/>
  <c r="D25" i="2"/>
  <c r="N36" i="3"/>
  <c r="H36" i="3"/>
  <c r="L28" i="3"/>
  <c r="J28" i="3"/>
  <c r="F28" i="3"/>
  <c r="E28" i="3"/>
  <c r="D28" i="3"/>
  <c r="L25" i="2"/>
  <c r="J25" i="2"/>
</calcChain>
</file>

<file path=xl/sharedStrings.xml><?xml version="1.0" encoding="utf-8"?>
<sst xmlns="http://schemas.openxmlformats.org/spreadsheetml/2006/main" count="566" uniqueCount="228">
  <si>
    <t>RECTOR,</t>
  </si>
  <si>
    <t>DECAN,</t>
  </si>
  <si>
    <t xml:space="preserve">                     SEMESTRUL I               </t>
  </si>
  <si>
    <t>DIRECTOR DEPARTAMENT,</t>
  </si>
  <si>
    <t xml:space="preserve">                     SEMESTRUL II               </t>
  </si>
  <si>
    <t>Nr.</t>
  </si>
  <si>
    <t>Tipul</t>
  </si>
  <si>
    <t>Tip oră</t>
  </si>
  <si>
    <t xml:space="preserve">Forma de </t>
  </si>
  <si>
    <t>Număr de</t>
  </si>
  <si>
    <t>crt.</t>
  </si>
  <si>
    <t>c.t.</t>
  </si>
  <si>
    <t>l.p.</t>
  </si>
  <si>
    <t>sem.</t>
  </si>
  <si>
    <t>verificare</t>
  </si>
  <si>
    <t xml:space="preserve">  credite</t>
  </si>
  <si>
    <t xml:space="preserve"> </t>
  </si>
  <si>
    <t>UNIVERSITATEA DIN BUCUREȘTI</t>
  </si>
  <si>
    <r>
      <t xml:space="preserve">FORMA DE ÎNVĂȚĂMÂNT:  </t>
    </r>
    <r>
      <rPr>
        <b/>
        <sz val="10"/>
        <rFont val="Arial"/>
        <family val="2"/>
      </rPr>
      <t>CU FRECVENȚĂ</t>
    </r>
  </si>
  <si>
    <t>Tip</t>
  </si>
  <si>
    <t>Discipline obligatorii</t>
  </si>
  <si>
    <t>Discipline facultative</t>
  </si>
  <si>
    <t>Susținerea lucrării de licență</t>
  </si>
  <si>
    <t>10 ECTS</t>
  </si>
  <si>
    <t>Activități didactice cu credite peste cele prevăzute de legislație</t>
  </si>
  <si>
    <t>FACULTATEA DE GEOGRAFIE</t>
  </si>
  <si>
    <t>DOMENIUL: GEOGRAFIE</t>
  </si>
  <si>
    <t>Tehnici cartografice statistice</t>
  </si>
  <si>
    <r>
      <t xml:space="preserve">PROGRAMUL DE STUDII UNIVERSITARE DE LICENȚĂ: </t>
    </r>
    <r>
      <rPr>
        <b/>
        <sz val="10"/>
        <rFont val="Arial"/>
        <family val="2"/>
      </rPr>
      <t>CARTOGRAFIE</t>
    </r>
  </si>
  <si>
    <t>C</t>
  </si>
  <si>
    <t>Geomorfologie (agenţi şi procese)</t>
  </si>
  <si>
    <t>Geografia solurilor</t>
  </si>
  <si>
    <t>Geomorfologie (morfosculpturală)</t>
  </si>
  <si>
    <t>Biogeografie</t>
  </si>
  <si>
    <t xml:space="preserve">Cadastru general </t>
  </si>
  <si>
    <t>Analiza şi interpretarea hărţilor şi fotografiilor satelitare</t>
  </si>
  <si>
    <t>Legislaţie cadastrală</t>
  </si>
  <si>
    <t>Cadastru de specialitate</t>
  </si>
  <si>
    <t>GIS aplicat la microscară</t>
  </si>
  <si>
    <t>Geografia mediului</t>
  </si>
  <si>
    <t>Geografia fizică a României (geostructură şi relief)</t>
  </si>
  <si>
    <t>Geografia umană a României (populaţie şi aşezări)</t>
  </si>
  <si>
    <t>Geografia fizică a României (elemente biopedoclimatice şi hidrologice)</t>
  </si>
  <si>
    <t>Geografia umană a României (economie)</t>
  </si>
  <si>
    <t xml:space="preserve">Sisteme Informaţionale Geografice avansate </t>
  </si>
  <si>
    <t>Cartografierea şi gestiunea fenomenelor geografice de risc</t>
  </si>
  <si>
    <t>Carpații şi Subcarpații României</t>
  </si>
  <si>
    <t>Proiectare asistată de calculator</t>
  </si>
  <si>
    <t>Toponimie geografică</t>
  </si>
  <si>
    <t>Dealurile, podișurile şi câmpiile României</t>
  </si>
  <si>
    <t>Baze de date spaţiale</t>
  </si>
  <si>
    <t>Standarde cartografice</t>
  </si>
  <si>
    <t>Metode şi tehnici de analiză a datelor geografice</t>
  </si>
  <si>
    <t>disciplinei*</t>
  </si>
  <si>
    <t xml:space="preserve">F </t>
  </si>
  <si>
    <t>F</t>
  </si>
  <si>
    <t>S</t>
  </si>
  <si>
    <t xml:space="preserve">C </t>
  </si>
  <si>
    <t>predare**</t>
  </si>
  <si>
    <t>** Tip predare: 1-față în față, 2-mixt, curs-50% față în față + 50% online, 3-100% online</t>
  </si>
  <si>
    <t>Geodemografie</t>
  </si>
  <si>
    <t>Geografia populaţiei</t>
  </si>
  <si>
    <t>Discipline opționale***</t>
  </si>
  <si>
    <t>***Se va alege minim o disciplină din cele două propuse</t>
  </si>
  <si>
    <t>Geografia aşezărilor umane</t>
  </si>
  <si>
    <t>Geografia habitatului uman</t>
  </si>
  <si>
    <t>Probleme speciale de topografie</t>
  </si>
  <si>
    <t>Cartografie computerizată</t>
  </si>
  <si>
    <t>Introducere în cartografie tematică</t>
  </si>
  <si>
    <t xml:space="preserve">Practică profesională**** </t>
  </si>
  <si>
    <t>****Orele se pot efectua și cumulat</t>
  </si>
  <si>
    <t>Cartografie digitală</t>
  </si>
  <si>
    <t xml:space="preserve">Practică pentru elaborarea lucrării de licenţă**** </t>
  </si>
  <si>
    <t>Geodezie fizică şi Sisteme globale de poziționare (GPS)</t>
  </si>
  <si>
    <t>Sisteme de poziţionare globală</t>
  </si>
  <si>
    <t>Geografia continentelor</t>
  </si>
  <si>
    <t>PROF. UNIV. DR. MARIAN PREDA</t>
  </si>
  <si>
    <t>PROF. UNIV. DR. ALEXANDRU NEDELEA</t>
  </si>
  <si>
    <t>CONF. UNIV. DR. CONSTANTIN-RĂZVAN OPREA</t>
  </si>
  <si>
    <t>*Tipul disciplinei: F-fundamentală, S-de specializare, C-complementară</t>
  </si>
  <si>
    <t>examen</t>
  </si>
  <si>
    <t>colocviu</t>
  </si>
  <si>
    <r>
      <t xml:space="preserve">DURATA STUDIILOR: 3 </t>
    </r>
    <r>
      <rPr>
        <b/>
        <sz val="10"/>
        <rFont val="Arial"/>
        <family val="2"/>
      </rPr>
      <t>ANI ( 180 ECTS)</t>
    </r>
  </si>
  <si>
    <t>Activități aplicative/CIVIS****</t>
  </si>
  <si>
    <t>Activități de voluntariat</t>
  </si>
  <si>
    <t>Total ore de curs: 350 din care 0% online</t>
  </si>
  <si>
    <t>Total ore de activități practice: 392 din care 0% online</t>
  </si>
  <si>
    <t xml:space="preserve">        Total ore obligatorii / săptămână: 21,5</t>
  </si>
  <si>
    <t>Cartografiere geomorfologică și pedologică</t>
  </si>
  <si>
    <t>Topografie avansată</t>
  </si>
  <si>
    <t>Cartografiere integrată a formelor de relief și a solurilor</t>
  </si>
  <si>
    <t>Total ore / săptămână: 24,5</t>
  </si>
  <si>
    <t xml:space="preserve">        Total ore obligatorii / săptămână: 19</t>
  </si>
  <si>
    <t>Total ore/an: 594</t>
  </si>
  <si>
    <t>Total ore de curs: 296 din care 0% online</t>
  </si>
  <si>
    <t>Total ore de activități practice: 298 din care 0% online</t>
  </si>
  <si>
    <t>Total ore / săptămână: 26,5</t>
  </si>
  <si>
    <t>Total ore/an: 742</t>
  </si>
  <si>
    <t>ANUL II 2026-2027  -  PLAN DE ÎNVĂȚĂMÂNT</t>
  </si>
  <si>
    <t>Fotogrammetrie</t>
  </si>
  <si>
    <t>Cartografie matematică</t>
  </si>
  <si>
    <t>ANUL III 2026-2027 -  PLAN DE ÎNVĂȚĂMÂNT</t>
  </si>
  <si>
    <t>Universitatea din București</t>
  </si>
  <si>
    <t>Domeniul de licență: Geografie</t>
  </si>
  <si>
    <t>Programul de studii universitare de licență: Cartografie</t>
  </si>
  <si>
    <t>Limba de predare: Română</t>
  </si>
  <si>
    <t>Forma de învățământ: Cu frecvență</t>
  </si>
  <si>
    <t>Durata studiilor / nr. semestre: 3 ani / 6 semestre</t>
  </si>
  <si>
    <t>Număr total de credite ECTS: 180 + 10 credite examen licență</t>
  </si>
  <si>
    <t>Nivelul calificării (CNC/EQF): Nivel 6 / EQF 6</t>
  </si>
  <si>
    <t>Promoția de la care se aplică: 2026-2029</t>
  </si>
  <si>
    <t>Anul I - Semestrul I</t>
  </si>
  <si>
    <t>Anul universitar 2026-2027</t>
  </si>
  <si>
    <t>Nr.
Crt.</t>
  </si>
  <si>
    <t>Cod disciplină</t>
  </si>
  <si>
    <t>Denumirea disciplinei</t>
  </si>
  <si>
    <t>Categorie formativă
(DF/DS/DC)</t>
  </si>
  <si>
    <t>Regim
(DOB/DOP/DFA)</t>
  </si>
  <si>
    <t>L/LP</t>
  </si>
  <si>
    <t>P</t>
  </si>
  <si>
    <t>Total ore</t>
  </si>
  <si>
    <t>Total ore online</t>
  </si>
  <si>
    <t>ECTS</t>
  </si>
  <si>
    <t>Forma de evaluare</t>
  </si>
  <si>
    <t>1.</t>
  </si>
  <si>
    <t>C-11TOP</t>
  </si>
  <si>
    <t>Topografie</t>
  </si>
  <si>
    <t>DF</t>
  </si>
  <si>
    <t>DOB</t>
  </si>
  <si>
    <t>EXAMEN</t>
  </si>
  <si>
    <t>2.</t>
  </si>
  <si>
    <t>C-11GFG</t>
  </si>
  <si>
    <t>Geografie fizică generală</t>
  </si>
  <si>
    <t>3.</t>
  </si>
  <si>
    <t>C-11MET</t>
  </si>
  <si>
    <t>Meteorologie</t>
  </si>
  <si>
    <t>4.</t>
  </si>
  <si>
    <t>C-11HID</t>
  </si>
  <si>
    <t>Hidrologie (generală şi ape subterane)</t>
  </si>
  <si>
    <t>5.</t>
  </si>
  <si>
    <t>C-11GEC</t>
  </si>
  <si>
    <t>Geografie economică</t>
  </si>
  <si>
    <t>6.</t>
  </si>
  <si>
    <t>C-11MTR</t>
  </si>
  <si>
    <t>Metode și tehnici de reprezentare cartografică</t>
  </si>
  <si>
    <t>DS</t>
  </si>
  <si>
    <t>VERIFICARE</t>
  </si>
  <si>
    <t>7.</t>
  </si>
  <si>
    <t>C-11ISI</t>
  </si>
  <si>
    <t>Introducere în Sisteme Informaționale Geografice</t>
  </si>
  <si>
    <t>DC</t>
  </si>
  <si>
    <t>8.</t>
  </si>
  <si>
    <t>C-11GGE</t>
  </si>
  <si>
    <t>Geologie generală</t>
  </si>
  <si>
    <t>COLOCVIU</t>
  </si>
  <si>
    <t>9.</t>
  </si>
  <si>
    <t>C-11OCE</t>
  </si>
  <si>
    <t>Oceanografie *</t>
  </si>
  <si>
    <t>DOP</t>
  </si>
  <si>
    <t>C-11GMO</t>
  </si>
  <si>
    <t>Geografia mărilor şi oceanelor</t>
  </si>
  <si>
    <t>10.</t>
  </si>
  <si>
    <t>C-11LST</t>
  </si>
  <si>
    <t>Limba străină</t>
  </si>
  <si>
    <t>DFA</t>
  </si>
  <si>
    <t>11.</t>
  </si>
  <si>
    <t>C-11EDF</t>
  </si>
  <si>
    <t>Educație fizică</t>
  </si>
  <si>
    <t>12.</t>
  </si>
  <si>
    <t>C-11AAC</t>
  </si>
  <si>
    <t>Activități aplicative/CIVIS **</t>
  </si>
  <si>
    <t>13.</t>
  </si>
  <si>
    <t>C-11AVO</t>
  </si>
  <si>
    <t>Activități de voluntariat **</t>
  </si>
  <si>
    <t>TOTAL</t>
  </si>
  <si>
    <t>C = curs; S = seminar; L/LP = laborator / lucrări practice; P = proiect.
Discipline fundamentale (DF); discipline de specializare (DS); discipline complementare (DC).
Discipline obligatorii (DOB); discipline opționale (DOP); discipline facultative (DFA). * Se alege o disciplină din fiecare pachet. ** Orele se pot efectua și cumulat.</t>
  </si>
  <si>
    <t>Anul I - Semestrul II</t>
  </si>
  <si>
    <t>C-12CAR</t>
  </si>
  <si>
    <t>Cartografie</t>
  </si>
  <si>
    <t>C-12GUG</t>
  </si>
  <si>
    <t>Geografie umană generală</t>
  </si>
  <si>
    <t>C-12CLI</t>
  </si>
  <si>
    <t>Climatologie</t>
  </si>
  <si>
    <t>C-12HID</t>
  </si>
  <si>
    <t>Hidrologie (potamologie şi limnologie)</t>
  </si>
  <si>
    <t>C-12TEL</t>
  </si>
  <si>
    <t>Teledetecţie</t>
  </si>
  <si>
    <t>C-12GMN</t>
  </si>
  <si>
    <t>Geografia Mării Negre</t>
  </si>
  <si>
    <t>C-12APT</t>
  </si>
  <si>
    <t>Aplicație practică de teren **</t>
  </si>
  <si>
    <t>C-12SIG</t>
  </si>
  <si>
    <t>Sisteme Informaționale Geografice (GIS) *</t>
  </si>
  <si>
    <t>C-12PCD</t>
  </si>
  <si>
    <t>Principii de cartografie digitală</t>
  </si>
  <si>
    <t>C-12GAI</t>
  </si>
  <si>
    <t>Geografia activităților industriale *</t>
  </si>
  <si>
    <t>C-12GRN</t>
  </si>
  <si>
    <t>Geografia resurselor naturale</t>
  </si>
  <si>
    <t>C-12GRO</t>
  </si>
  <si>
    <t>Geologia României</t>
  </si>
  <si>
    <t>C-12LST</t>
  </si>
  <si>
    <t>C-12EDF</t>
  </si>
  <si>
    <t>C-12AAC</t>
  </si>
  <si>
    <t>14.</t>
  </si>
  <si>
    <t>C-12AVO</t>
  </si>
  <si>
    <t>Anul II - Semestrul I</t>
  </si>
  <si>
    <t>Anul universitar 2027-2028</t>
  </si>
  <si>
    <t>C-23GEA</t>
  </si>
  <si>
    <t>C-23PED</t>
  </si>
  <si>
    <t>Pedogeografie</t>
  </si>
  <si>
    <t>C-23CAG</t>
  </si>
  <si>
    <t>Cadastru general</t>
  </si>
  <si>
    <t>C-23AIH</t>
  </si>
  <si>
    <t>Analiza şi interpretarea hărţilor şi imaginilor satelitare</t>
  </si>
  <si>
    <t>C-23FOT</t>
  </si>
  <si>
    <t>C-23GDE</t>
  </si>
  <si>
    <t>Geodemografie *</t>
  </si>
  <si>
    <t>C-23GEP</t>
  </si>
  <si>
    <t>C-23PST</t>
  </si>
  <si>
    <t>Probleme speciale de topografie *</t>
  </si>
  <si>
    <t>C-23TAV</t>
  </si>
  <si>
    <t>C-23ICT</t>
  </si>
  <si>
    <t>Introducere în cartografie tematică *</t>
  </si>
  <si>
    <t>C-23EIA</t>
  </si>
  <si>
    <t>Etică și integritate academică</t>
  </si>
  <si>
    <t>C-23AAC</t>
  </si>
  <si>
    <t>C-23AVO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</si>
</sst>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color rgb="FF000000"/>
      <name val="Arial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0"/>
      <color rgb="FF4472C4"/>
      <name val="Arial"/>
      <family val="2"/>
    </font>
    <font>
      <b/>
      <sz val="10"/>
      <color rgb="FFDD0806"/>
      <name val="Arial"/>
      <family val="2"/>
    </font>
    <font>
      <sz val="10"/>
      <color rgb="FFDD0806"/>
      <name val="Arial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0"/>
      <color rgb="FF00000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color theme="4"/>
      <name val="Arial"/>
      <family val="2"/>
    </font>
    <font>
      <b/>
      <sz val="10"/>
      <color rgb="FF0070C0"/>
      <name val="Arial"/>
      <family val="2"/>
      <charset val="238"/>
    </font>
    <font>
      <b/>
      <sz val="10"/>
      <color rgb="FF0070C0"/>
      <name val="Arial"/>
      <family val="2"/>
    </font>
    <font>
      <sz val="11"/>
      <color rgb="FFDD08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</font>
    <font>
      <b/>
      <sz val="10"/>
      <color theme="8" tint="-0.499984740745262"/>
      <name val="Arial"/>
      <family val="2"/>
      <charset val="238"/>
    </font>
    <font>
      <b/>
      <sz val="11"/>
      <color rgb="FF000000"/>
      <name val="Carlito"/>
    </font>
    <font>
      <sz val="11"/>
      <color rgb="FF000000"/>
      <name val="Carlito"/>
    </font>
    <font>
      <sz val="11"/>
      <color rgb="FF000088"/>
      <name val="Carlito"/>
    </font>
    <font>
      <sz val="11"/>
      <color rgb="FF005500"/>
      <name val="Carlito"/>
    </font>
  </fonts>
  <fills count="1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66"/>
        <bgColor rgb="FFFFFF99"/>
      </patternFill>
    </fill>
    <fill>
      <patternFill patternType="solid">
        <fgColor rgb="FFFFFF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EAF7"/>
      </patternFill>
    </fill>
    <fill>
      <patternFill patternType="solid">
        <fgColor rgb="FFFFFFFF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1" fillId="0" borderId="2" xfId="0" applyFont="1" applyBorder="1" applyAlignment="1">
      <alignment wrapText="1"/>
    </xf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0" fillId="0" borderId="1" xfId="0" applyBorder="1"/>
    <xf numFmtId="0" fontId="1" fillId="0" borderId="1" xfId="0" applyFont="1" applyBorder="1"/>
    <xf numFmtId="0" fontId="2" fillId="7" borderId="2" xfId="0" applyFont="1" applyFill="1" applyBorder="1"/>
    <xf numFmtId="0" fontId="10" fillId="6" borderId="2" xfId="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/>
    </xf>
    <xf numFmtId="0" fontId="1" fillId="0" borderId="3" xfId="0" applyFont="1" applyBorder="1"/>
    <xf numFmtId="0" fontId="11" fillId="0" borderId="0" xfId="0" applyFont="1"/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1" fillId="5" borderId="2" xfId="0" applyFont="1" applyFill="1" applyBorder="1"/>
    <xf numFmtId="0" fontId="9" fillId="5" borderId="2" xfId="0" applyFont="1" applyFill="1" applyBorder="1" applyAlignment="1">
      <alignment horizontal="left"/>
    </xf>
    <xf numFmtId="0" fontId="9" fillId="0" borderId="4" xfId="0" applyFont="1" applyBorder="1" applyAlignment="1">
      <alignment horizontal="left"/>
    </xf>
    <xf numFmtId="0" fontId="7" fillId="0" borderId="2" xfId="0" applyFont="1" applyBorder="1"/>
    <xf numFmtId="0" fontId="7" fillId="5" borderId="2" xfId="0" applyFont="1" applyFill="1" applyBorder="1"/>
    <xf numFmtId="0" fontId="8" fillId="5" borderId="2" xfId="0" applyFont="1" applyFill="1" applyBorder="1"/>
    <xf numFmtId="0" fontId="2" fillId="7" borderId="2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/>
    </xf>
    <xf numFmtId="0" fontId="1" fillId="2" borderId="2" xfId="0" applyFont="1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5" borderId="2" xfId="0" applyFont="1" applyFill="1" applyBorder="1"/>
    <xf numFmtId="0" fontId="1" fillId="5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3" fillId="0" borderId="1" xfId="0" applyFont="1" applyBorder="1"/>
    <xf numFmtId="0" fontId="2" fillId="5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 wrapText="1"/>
    </xf>
    <xf numFmtId="0" fontId="14" fillId="5" borderId="2" xfId="0" applyFont="1" applyFill="1" applyBorder="1"/>
    <xf numFmtId="0" fontId="15" fillId="5" borderId="2" xfId="0" applyFont="1" applyFill="1" applyBorder="1" applyAlignment="1">
      <alignment horizontal="center" vertical="center"/>
    </xf>
    <xf numFmtId="0" fontId="12" fillId="6" borderId="2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7" fillId="0" borderId="2" xfId="0" applyFont="1" applyBorder="1"/>
    <xf numFmtId="0" fontId="18" fillId="0" borderId="2" xfId="0" applyFont="1" applyBorder="1" applyAlignment="1">
      <alignment horizontal="left"/>
    </xf>
    <xf numFmtId="0" fontId="14" fillId="6" borderId="2" xfId="0" applyFont="1" applyFill="1" applyBorder="1" applyAlignment="1">
      <alignment horizontal="center" vertical="center" wrapText="1"/>
    </xf>
    <xf numFmtId="0" fontId="14" fillId="7" borderId="2" xfId="0" applyFont="1" applyFill="1" applyBorder="1"/>
    <xf numFmtId="0" fontId="14" fillId="4" borderId="2" xfId="0" applyFont="1" applyFill="1" applyBorder="1" applyAlignment="1">
      <alignment horizontal="center" vertical="center"/>
    </xf>
    <xf numFmtId="0" fontId="14" fillId="2" borderId="2" xfId="0" applyFont="1" applyFill="1" applyBorder="1"/>
    <xf numFmtId="0" fontId="14" fillId="2" borderId="2" xfId="0" applyFont="1" applyFill="1" applyBorder="1" applyAlignment="1">
      <alignment horizontal="right"/>
    </xf>
    <xf numFmtId="0" fontId="14" fillId="5" borderId="2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/>
    </xf>
    <xf numFmtId="0" fontId="14" fillId="5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2" fillId="8" borderId="2" xfId="0" applyFont="1" applyFill="1" applyBorder="1"/>
    <xf numFmtId="0" fontId="14" fillId="8" borderId="2" xfId="0" applyFont="1" applyFill="1" applyBorder="1" applyAlignment="1">
      <alignment horizontal="center"/>
    </xf>
    <xf numFmtId="0" fontId="14" fillId="7" borderId="2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0" fontId="2" fillId="9" borderId="2" xfId="0" applyFont="1" applyFill="1" applyBorder="1"/>
    <xf numFmtId="0" fontId="2" fillId="7" borderId="2" xfId="0" applyFont="1" applyFill="1" applyBorder="1" applyAlignment="1">
      <alignment horizontal="left"/>
    </xf>
    <xf numFmtId="0" fontId="16" fillId="0" borderId="2" xfId="0" applyFont="1" applyBorder="1" applyAlignment="1">
      <alignment vertical="center" wrapText="1"/>
    </xf>
    <xf numFmtId="0" fontId="0" fillId="7" borderId="2" xfId="0" applyFill="1" applyBorder="1"/>
    <xf numFmtId="0" fontId="0" fillId="8" borderId="2" xfId="0" applyFill="1" applyBorder="1"/>
    <xf numFmtId="0" fontId="18" fillId="0" borderId="2" xfId="0" applyFont="1" applyBorder="1"/>
    <xf numFmtId="0" fontId="11" fillId="0" borderId="2" xfId="0" applyFont="1" applyBorder="1"/>
    <xf numFmtId="0" fontId="11" fillId="7" borderId="2" xfId="0" applyFont="1" applyFill="1" applyBorder="1"/>
    <xf numFmtId="0" fontId="11" fillId="7" borderId="2" xfId="0" applyFont="1" applyFill="1" applyBorder="1" applyAlignment="1">
      <alignment horizontal="center"/>
    </xf>
    <xf numFmtId="0" fontId="11" fillId="8" borderId="2" xfId="0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2" fillId="6" borderId="2" xfId="0" applyFont="1" applyFill="1" applyBorder="1" applyAlignment="1">
      <alignment horizontal="center" vertical="center" wrapText="1"/>
    </xf>
    <xf numFmtId="0" fontId="20" fillId="6" borderId="2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vertical="center" wrapText="1"/>
    </xf>
    <xf numFmtId="0" fontId="18" fillId="10" borderId="2" xfId="0" applyFont="1" applyFill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0" fillId="0" borderId="0" xfId="0"/>
    <xf numFmtId="0" fontId="11" fillId="0" borderId="0" xfId="0" applyFont="1"/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2" fillId="0" borderId="2" xfId="0" applyFont="1" applyBorder="1"/>
    <xf numFmtId="0" fontId="1" fillId="5" borderId="2" xfId="0" applyFont="1" applyFill="1" applyBorder="1" applyAlignment="1">
      <alignment horizontal="center"/>
    </xf>
    <xf numFmtId="0" fontId="2" fillId="5" borderId="2" xfId="0" applyFont="1" applyFill="1" applyBorder="1"/>
    <xf numFmtId="0" fontId="1" fillId="5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0" xfId="0" applyFont="1"/>
    <xf numFmtId="0" fontId="0" fillId="0" borderId="0" xfId="0"/>
    <xf numFmtId="0" fontId="2" fillId="5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5" fillId="5" borderId="2" xfId="0" applyFont="1" applyFill="1" applyBorder="1" applyAlignment="1">
      <alignment horizontal="center"/>
    </xf>
    <xf numFmtId="0" fontId="14" fillId="5" borderId="2" xfId="0" applyFont="1" applyFill="1" applyBorder="1"/>
    <xf numFmtId="0" fontId="15" fillId="5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4" fillId="4" borderId="2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3" fillId="11" borderId="6" xfId="0" applyFont="1" applyFill="1" applyBorder="1" applyAlignment="1">
      <alignment horizontal="center" vertical="center" wrapText="1"/>
    </xf>
    <xf numFmtId="0" fontId="23" fillId="11" borderId="7" xfId="0" applyFont="1" applyFill="1" applyBorder="1" applyAlignment="1">
      <alignment horizontal="center" vertical="center" wrapText="1"/>
    </xf>
    <xf numFmtId="0" fontId="23" fillId="11" borderId="8" xfId="0" applyFont="1" applyFill="1" applyBorder="1" applyAlignment="1">
      <alignment horizontal="center" vertical="center" wrapText="1"/>
    </xf>
    <xf numFmtId="0" fontId="23" fillId="11" borderId="9" xfId="0" applyFont="1" applyFill="1" applyBorder="1" applyAlignment="1">
      <alignment horizontal="left" vertical="center" wrapText="1"/>
    </xf>
    <xf numFmtId="0" fontId="23" fillId="11" borderId="10" xfId="0" applyFont="1" applyFill="1" applyBorder="1" applyAlignment="1">
      <alignment horizontal="left" vertical="center" wrapText="1"/>
    </xf>
    <xf numFmtId="0" fontId="23" fillId="11" borderId="11" xfId="0" applyFont="1" applyFill="1" applyBorder="1" applyAlignment="1">
      <alignment horizontal="left" vertical="center" wrapText="1"/>
    </xf>
    <xf numFmtId="0" fontId="23" fillId="11" borderId="12" xfId="0" applyFont="1" applyFill="1" applyBorder="1" applyAlignment="1">
      <alignment horizontal="left" vertical="center" wrapText="1"/>
    </xf>
    <xf numFmtId="0" fontId="23" fillId="11" borderId="13" xfId="0" applyFont="1" applyFill="1" applyBorder="1" applyAlignment="1">
      <alignment horizontal="left" vertical="center" wrapText="1"/>
    </xf>
    <xf numFmtId="0" fontId="23" fillId="11" borderId="14" xfId="0" applyFont="1" applyFill="1" applyBorder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1" fontId="23" fillId="0" borderId="0" xfId="0" applyNumberFormat="1" applyFont="1" applyAlignment="1">
      <alignment horizontal="center" vertical="center" wrapText="1"/>
    </xf>
    <xf numFmtId="0" fontId="23" fillId="11" borderId="15" xfId="0" applyFont="1" applyFill="1" applyBorder="1" applyAlignment="1">
      <alignment horizontal="center" vertical="center" wrapText="1"/>
    </xf>
    <xf numFmtId="1" fontId="23" fillId="11" borderId="15" xfId="0" applyNumberFormat="1" applyFont="1" applyFill="1" applyBorder="1" applyAlignment="1">
      <alignment horizontal="center" vertical="center" wrapText="1"/>
    </xf>
    <xf numFmtId="0" fontId="24" fillId="12" borderId="15" xfId="0" applyFont="1" applyFill="1" applyBorder="1" applyAlignment="1">
      <alignment horizontal="center" vertical="center" wrapText="1"/>
    </xf>
    <xf numFmtId="0" fontId="24" fillId="12" borderId="15" xfId="0" applyFont="1" applyFill="1" applyBorder="1" applyAlignment="1">
      <alignment horizontal="left" vertical="center" wrapText="1"/>
    </xf>
    <xf numFmtId="1" fontId="24" fillId="12" borderId="15" xfId="0" applyNumberFormat="1" applyFont="1" applyFill="1" applyBorder="1" applyAlignment="1">
      <alignment horizontal="center" vertical="center" wrapText="1"/>
    </xf>
    <xf numFmtId="0" fontId="25" fillId="12" borderId="15" xfId="0" applyFont="1" applyFill="1" applyBorder="1" applyAlignment="1">
      <alignment horizontal="center" vertical="center" wrapText="1"/>
    </xf>
    <xf numFmtId="0" fontId="25" fillId="12" borderId="15" xfId="0" applyFont="1" applyFill="1" applyBorder="1" applyAlignment="1">
      <alignment horizontal="center" vertical="center" wrapText="1"/>
    </xf>
    <xf numFmtId="0" fontId="25" fillId="12" borderId="15" xfId="0" applyFont="1" applyFill="1" applyBorder="1" applyAlignment="1">
      <alignment horizontal="left" vertical="center" wrapText="1"/>
    </xf>
    <xf numFmtId="1" fontId="25" fillId="12" borderId="15" xfId="0" applyNumberFormat="1" applyFont="1" applyFill="1" applyBorder="1" applyAlignment="1">
      <alignment horizontal="center" vertical="center" wrapText="1"/>
    </xf>
    <xf numFmtId="0" fontId="26" fillId="12" borderId="15" xfId="0" applyFont="1" applyFill="1" applyBorder="1" applyAlignment="1">
      <alignment horizontal="center" vertical="center" wrapText="1"/>
    </xf>
    <xf numFmtId="0" fontId="26" fillId="12" borderId="15" xfId="0" applyFont="1" applyFill="1" applyBorder="1" applyAlignment="1">
      <alignment horizontal="left" vertical="center" wrapText="1"/>
    </xf>
    <xf numFmtId="1" fontId="26" fillId="12" borderId="15" xfId="0" applyNumberFormat="1" applyFont="1" applyFill="1" applyBorder="1" applyAlignment="1">
      <alignment horizontal="center" vertical="center" wrapText="1"/>
    </xf>
    <xf numFmtId="0" fontId="23" fillId="11" borderId="15" xfId="0" applyFont="1" applyFill="1" applyBorder="1" applyAlignment="1">
      <alignment horizontal="center" vertical="center" wrapText="1"/>
    </xf>
    <xf numFmtId="1" fontId="0" fillId="0" borderId="0" xfId="0" applyNumberFormat="1" applyAlignment="1">
      <alignment wrapText="1"/>
    </xf>
    <xf numFmtId="0" fontId="23" fillId="12" borderId="15" xfId="0" applyFont="1" applyFill="1" applyBorder="1" applyAlignment="1">
      <alignment horizontal="left" vertical="center" wrapText="1"/>
    </xf>
    <xf numFmtId="1" fontId="23" fillId="12" borderId="15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  <color rgb="FFFFFF99"/>
      <color rgb="FFFFFF66"/>
      <color rgb="FFCCFFCC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"/>
  <sheetViews>
    <sheetView tabSelected="1" topLeftCell="A72" workbookViewId="0">
      <selection activeCell="C94" sqref="C94"/>
    </sheetView>
  </sheetViews>
  <sheetFormatPr defaultRowHeight="12.75"/>
  <cols>
    <col min="1" max="1" width="5.7109375" style="88" customWidth="1"/>
    <col min="2" max="2" width="17.140625" style="88" customWidth="1"/>
    <col min="3" max="3" width="68.5703125" style="88" customWidth="1"/>
    <col min="4" max="5" width="17.140625" style="88" customWidth="1"/>
    <col min="6" max="9" width="5.7109375" style="88" customWidth="1"/>
    <col min="10" max="11" width="9.140625" style="88" customWidth="1"/>
    <col min="12" max="12" width="5.7109375" style="88" customWidth="1"/>
    <col min="13" max="13" width="22.85546875" style="88" customWidth="1"/>
    <col min="14" max="14" width="9.85546875" style="88" customWidth="1"/>
    <col min="15" max="16384" width="9.140625" style="88"/>
  </cols>
  <sheetData>
    <row r="1" spans="1:14" ht="13.5" thickBot="1">
      <c r="A1" s="117"/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</row>
    <row r="2" spans="1:14" ht="21.95" customHeight="1" thickTop="1">
      <c r="A2" s="118" t="s">
        <v>102</v>
      </c>
      <c r="B2" s="119"/>
      <c r="C2" s="119"/>
      <c r="D2" s="119"/>
      <c r="E2" s="119"/>
      <c r="F2" s="119"/>
      <c r="G2" s="119"/>
      <c r="H2" s="120"/>
      <c r="I2" s="117"/>
      <c r="J2" s="117"/>
      <c r="K2" s="117"/>
      <c r="L2" s="117"/>
      <c r="M2" s="117"/>
      <c r="N2" s="117"/>
    </row>
    <row r="3" spans="1:14" ht="21.95" customHeight="1">
      <c r="A3" s="121" t="s">
        <v>25</v>
      </c>
      <c r="B3" s="122"/>
      <c r="C3" s="122"/>
      <c r="D3" s="122"/>
      <c r="E3" s="122"/>
      <c r="F3" s="122"/>
      <c r="G3" s="122"/>
      <c r="H3" s="123"/>
      <c r="I3" s="117"/>
      <c r="J3" s="117"/>
      <c r="K3" s="117"/>
      <c r="L3" s="117"/>
      <c r="M3" s="117"/>
      <c r="N3" s="117"/>
    </row>
    <row r="4" spans="1:14" ht="21.95" customHeight="1">
      <c r="A4" s="121" t="s">
        <v>103</v>
      </c>
      <c r="B4" s="122"/>
      <c r="C4" s="122"/>
      <c r="D4" s="122"/>
      <c r="E4" s="122"/>
      <c r="F4" s="122"/>
      <c r="G4" s="122"/>
      <c r="H4" s="123"/>
      <c r="I4" s="117"/>
      <c r="J4" s="117"/>
      <c r="K4" s="117"/>
      <c r="L4" s="117"/>
      <c r="M4" s="117"/>
      <c r="N4" s="117"/>
    </row>
    <row r="5" spans="1:14" ht="21.95" customHeight="1">
      <c r="A5" s="121" t="s">
        <v>104</v>
      </c>
      <c r="B5" s="122"/>
      <c r="C5" s="122"/>
      <c r="D5" s="122"/>
      <c r="E5" s="122"/>
      <c r="F5" s="122"/>
      <c r="G5" s="122"/>
      <c r="H5" s="123"/>
      <c r="I5" s="117"/>
      <c r="J5" s="117"/>
      <c r="K5" s="117"/>
      <c r="L5" s="117"/>
      <c r="M5" s="117"/>
      <c r="N5" s="117"/>
    </row>
    <row r="6" spans="1:14" ht="21.95" customHeight="1">
      <c r="A6" s="121" t="s">
        <v>105</v>
      </c>
      <c r="B6" s="122"/>
      <c r="C6" s="122"/>
      <c r="D6" s="122"/>
      <c r="E6" s="122"/>
      <c r="F6" s="122"/>
      <c r="G6" s="122"/>
      <c r="H6" s="123"/>
      <c r="I6" s="117"/>
      <c r="J6" s="117"/>
      <c r="K6" s="117"/>
      <c r="L6" s="117"/>
      <c r="M6" s="117"/>
      <c r="N6" s="117"/>
    </row>
    <row r="7" spans="1:14" ht="21.95" customHeight="1">
      <c r="A7" s="121" t="s">
        <v>106</v>
      </c>
      <c r="B7" s="122"/>
      <c r="C7" s="122"/>
      <c r="D7" s="122"/>
      <c r="E7" s="122"/>
      <c r="F7" s="122"/>
      <c r="G7" s="122"/>
      <c r="H7" s="123"/>
      <c r="I7" s="117"/>
      <c r="J7" s="117"/>
      <c r="K7" s="117"/>
      <c r="L7" s="117"/>
      <c r="M7" s="117"/>
      <c r="N7" s="117"/>
    </row>
    <row r="8" spans="1:14" ht="21.95" customHeight="1">
      <c r="A8" s="121" t="s">
        <v>107</v>
      </c>
      <c r="B8" s="122"/>
      <c r="C8" s="122"/>
      <c r="D8" s="122"/>
      <c r="E8" s="122"/>
      <c r="F8" s="122"/>
      <c r="G8" s="122"/>
      <c r="H8" s="123"/>
      <c r="I8" s="117"/>
      <c r="J8" s="117"/>
      <c r="K8" s="117"/>
      <c r="L8" s="117"/>
      <c r="M8" s="117"/>
      <c r="N8" s="117"/>
    </row>
    <row r="9" spans="1:14" ht="21.95" customHeight="1">
      <c r="A9" s="121" t="s">
        <v>108</v>
      </c>
      <c r="B9" s="122"/>
      <c r="C9" s="122"/>
      <c r="D9" s="122"/>
      <c r="E9" s="122"/>
      <c r="F9" s="122"/>
      <c r="G9" s="122"/>
      <c r="H9" s="123"/>
      <c r="I9" s="117"/>
      <c r="J9" s="117"/>
      <c r="K9" s="117"/>
      <c r="L9" s="117"/>
      <c r="M9" s="117"/>
      <c r="N9" s="117"/>
    </row>
    <row r="10" spans="1:14" ht="21.95" customHeight="1">
      <c r="A10" s="121" t="s">
        <v>109</v>
      </c>
      <c r="B10" s="122"/>
      <c r="C10" s="122"/>
      <c r="D10" s="122"/>
      <c r="E10" s="122"/>
      <c r="F10" s="122"/>
      <c r="G10" s="122"/>
      <c r="H10" s="123"/>
      <c r="I10" s="117"/>
      <c r="J10" s="117"/>
      <c r="K10" s="117"/>
      <c r="L10" s="117"/>
      <c r="M10" s="117"/>
      <c r="N10" s="117"/>
    </row>
    <row r="11" spans="1:14" ht="21.95" customHeight="1" thickBot="1">
      <c r="A11" s="124" t="s">
        <v>110</v>
      </c>
      <c r="B11" s="125"/>
      <c r="C11" s="125"/>
      <c r="D11" s="125"/>
      <c r="E11" s="125"/>
      <c r="F11" s="125"/>
      <c r="G11" s="125"/>
      <c r="H11" s="126"/>
      <c r="I11" s="117"/>
      <c r="J11" s="117"/>
      <c r="K11" s="117"/>
      <c r="L11" s="117"/>
      <c r="M11" s="117"/>
      <c r="N11" s="117"/>
    </row>
    <row r="12" spans="1:14" ht="13.5" thickTop="1">
      <c r="A12" s="117"/>
      <c r="B12" s="117"/>
      <c r="C12" s="117"/>
      <c r="D12" s="117"/>
      <c r="E12" s="117"/>
      <c r="F12" s="117"/>
      <c r="G12" s="117"/>
      <c r="H12" s="117"/>
      <c r="I12" s="117"/>
      <c r="J12" s="117"/>
      <c r="K12" s="117"/>
      <c r="L12" s="117"/>
      <c r="M12" s="117"/>
      <c r="N12" s="117"/>
    </row>
    <row r="13" spans="1:14">
      <c r="A13" s="117"/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117"/>
      <c r="N13" s="117"/>
    </row>
    <row r="14" spans="1:14">
      <c r="A14" s="117"/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</row>
    <row r="15" spans="1:14" ht="21.95" customHeight="1">
      <c r="A15" s="127" t="s">
        <v>111</v>
      </c>
      <c r="B15" s="127"/>
      <c r="C15" s="127"/>
      <c r="D15" s="127"/>
      <c r="E15" s="127"/>
      <c r="F15" s="128"/>
      <c r="G15" s="128"/>
      <c r="H15" s="128"/>
      <c r="I15" s="128"/>
      <c r="J15" s="128"/>
      <c r="K15" s="128"/>
      <c r="L15" s="128"/>
      <c r="M15" s="127"/>
      <c r="N15" s="127"/>
    </row>
    <row r="16" spans="1:14" ht="21.95" customHeight="1">
      <c r="A16" s="127" t="s">
        <v>112</v>
      </c>
      <c r="B16" s="127"/>
      <c r="C16" s="127"/>
      <c r="D16" s="127"/>
      <c r="E16" s="127"/>
      <c r="F16" s="128"/>
      <c r="G16" s="128"/>
      <c r="H16" s="128"/>
      <c r="I16" s="128"/>
      <c r="J16" s="128"/>
      <c r="K16" s="128"/>
      <c r="L16" s="128"/>
      <c r="M16" s="127"/>
      <c r="N16" s="127"/>
    </row>
    <row r="17" spans="1:14" ht="44.1" customHeight="1">
      <c r="A17" s="129" t="s">
        <v>113</v>
      </c>
      <c r="B17" s="129" t="s">
        <v>114</v>
      </c>
      <c r="C17" s="129" t="s">
        <v>115</v>
      </c>
      <c r="D17" s="129" t="s">
        <v>116</v>
      </c>
      <c r="E17" s="129" t="s">
        <v>117</v>
      </c>
      <c r="F17" s="130" t="s">
        <v>29</v>
      </c>
      <c r="G17" s="130" t="s">
        <v>56</v>
      </c>
      <c r="H17" s="130" t="s">
        <v>118</v>
      </c>
      <c r="I17" s="130" t="s">
        <v>119</v>
      </c>
      <c r="J17" s="130" t="s">
        <v>120</v>
      </c>
      <c r="K17" s="130" t="s">
        <v>121</v>
      </c>
      <c r="L17" s="130" t="s">
        <v>122</v>
      </c>
      <c r="M17" s="129" t="s">
        <v>123</v>
      </c>
      <c r="N17" s="117"/>
    </row>
    <row r="18" spans="1:14" ht="23.1" customHeight="1">
      <c r="A18" s="131" t="s">
        <v>124</v>
      </c>
      <c r="B18" s="131" t="s">
        <v>125</v>
      </c>
      <c r="C18" s="132" t="s">
        <v>126</v>
      </c>
      <c r="D18" s="131" t="s">
        <v>127</v>
      </c>
      <c r="E18" s="131" t="s">
        <v>128</v>
      </c>
      <c r="F18" s="133">
        <v>1</v>
      </c>
      <c r="G18" s="133">
        <v>0</v>
      </c>
      <c r="H18" s="133">
        <v>2</v>
      </c>
      <c r="I18" s="133">
        <v>0</v>
      </c>
      <c r="J18" s="133">
        <f t="shared" ref="J18:J31" si="0">SUM(F18:I18)</f>
        <v>3</v>
      </c>
      <c r="K18" s="133">
        <v>0</v>
      </c>
      <c r="L18" s="133">
        <v>4</v>
      </c>
      <c r="M18" s="131" t="s">
        <v>129</v>
      </c>
      <c r="N18" s="117"/>
    </row>
    <row r="19" spans="1:14" ht="23.1" customHeight="1">
      <c r="A19" s="131" t="s">
        <v>130</v>
      </c>
      <c r="B19" s="131" t="s">
        <v>131</v>
      </c>
      <c r="C19" s="132" t="s">
        <v>132</v>
      </c>
      <c r="D19" s="131" t="s">
        <v>127</v>
      </c>
      <c r="E19" s="131" t="s">
        <v>128</v>
      </c>
      <c r="F19" s="133">
        <v>2</v>
      </c>
      <c r="G19" s="133">
        <v>0</v>
      </c>
      <c r="H19" s="133">
        <v>1</v>
      </c>
      <c r="I19" s="133">
        <v>0</v>
      </c>
      <c r="J19" s="133">
        <f t="shared" si="0"/>
        <v>3</v>
      </c>
      <c r="K19" s="133">
        <v>0</v>
      </c>
      <c r="L19" s="133">
        <v>4</v>
      </c>
      <c r="M19" s="131" t="s">
        <v>129</v>
      </c>
      <c r="N19" s="117"/>
    </row>
    <row r="20" spans="1:14" ht="23.1" customHeight="1">
      <c r="A20" s="131" t="s">
        <v>133</v>
      </c>
      <c r="B20" s="131" t="s">
        <v>134</v>
      </c>
      <c r="C20" s="132" t="s">
        <v>135</v>
      </c>
      <c r="D20" s="131" t="s">
        <v>127</v>
      </c>
      <c r="E20" s="131" t="s">
        <v>128</v>
      </c>
      <c r="F20" s="133">
        <v>2</v>
      </c>
      <c r="G20" s="133">
        <v>0</v>
      </c>
      <c r="H20" s="133">
        <v>2</v>
      </c>
      <c r="I20" s="133">
        <v>0</v>
      </c>
      <c r="J20" s="133">
        <f t="shared" si="0"/>
        <v>4</v>
      </c>
      <c r="K20" s="133">
        <v>0</v>
      </c>
      <c r="L20" s="133">
        <v>4</v>
      </c>
      <c r="M20" s="131" t="s">
        <v>129</v>
      </c>
      <c r="N20" s="117"/>
    </row>
    <row r="21" spans="1:14" ht="23.1" customHeight="1">
      <c r="A21" s="131" t="s">
        <v>136</v>
      </c>
      <c r="B21" s="131" t="s">
        <v>137</v>
      </c>
      <c r="C21" s="132" t="s">
        <v>138</v>
      </c>
      <c r="D21" s="131" t="s">
        <v>127</v>
      </c>
      <c r="E21" s="131" t="s">
        <v>128</v>
      </c>
      <c r="F21" s="133">
        <v>2</v>
      </c>
      <c r="G21" s="133">
        <v>0</v>
      </c>
      <c r="H21" s="133">
        <v>2</v>
      </c>
      <c r="I21" s="133">
        <v>0</v>
      </c>
      <c r="J21" s="133">
        <f t="shared" si="0"/>
        <v>4</v>
      </c>
      <c r="K21" s="133">
        <v>0</v>
      </c>
      <c r="L21" s="133">
        <v>4</v>
      </c>
      <c r="M21" s="131" t="s">
        <v>129</v>
      </c>
      <c r="N21" s="117"/>
    </row>
    <row r="22" spans="1:14" ht="23.1" customHeight="1">
      <c r="A22" s="131" t="s">
        <v>139</v>
      </c>
      <c r="B22" s="131" t="s">
        <v>140</v>
      </c>
      <c r="C22" s="132" t="s">
        <v>141</v>
      </c>
      <c r="D22" s="131" t="s">
        <v>127</v>
      </c>
      <c r="E22" s="131" t="s">
        <v>128</v>
      </c>
      <c r="F22" s="133">
        <v>2</v>
      </c>
      <c r="G22" s="133">
        <v>0</v>
      </c>
      <c r="H22" s="133">
        <v>1</v>
      </c>
      <c r="I22" s="133">
        <v>0</v>
      </c>
      <c r="J22" s="133">
        <f t="shared" si="0"/>
        <v>3</v>
      </c>
      <c r="K22" s="133">
        <v>0</v>
      </c>
      <c r="L22" s="133">
        <v>3</v>
      </c>
      <c r="M22" s="131" t="s">
        <v>129</v>
      </c>
      <c r="N22" s="117"/>
    </row>
    <row r="23" spans="1:14" ht="23.1" customHeight="1">
      <c r="A23" s="131" t="s">
        <v>142</v>
      </c>
      <c r="B23" s="131" t="s">
        <v>143</v>
      </c>
      <c r="C23" s="132" t="s">
        <v>144</v>
      </c>
      <c r="D23" s="131" t="s">
        <v>145</v>
      </c>
      <c r="E23" s="131" t="s">
        <v>128</v>
      </c>
      <c r="F23" s="133">
        <v>1</v>
      </c>
      <c r="G23" s="133">
        <v>0</v>
      </c>
      <c r="H23" s="133">
        <v>1</v>
      </c>
      <c r="I23" s="133">
        <v>0</v>
      </c>
      <c r="J23" s="133">
        <f t="shared" si="0"/>
        <v>2</v>
      </c>
      <c r="K23" s="133">
        <v>0</v>
      </c>
      <c r="L23" s="133">
        <v>2</v>
      </c>
      <c r="M23" s="131" t="s">
        <v>146</v>
      </c>
      <c r="N23" s="117"/>
    </row>
    <row r="24" spans="1:14" ht="23.1" customHeight="1">
      <c r="A24" s="131" t="s">
        <v>147</v>
      </c>
      <c r="B24" s="131" t="s">
        <v>148</v>
      </c>
      <c r="C24" s="132" t="s">
        <v>149</v>
      </c>
      <c r="D24" s="131" t="s">
        <v>150</v>
      </c>
      <c r="E24" s="131" t="s">
        <v>128</v>
      </c>
      <c r="F24" s="133">
        <v>0</v>
      </c>
      <c r="G24" s="133">
        <v>0</v>
      </c>
      <c r="H24" s="133">
        <v>1</v>
      </c>
      <c r="I24" s="133">
        <v>0</v>
      </c>
      <c r="J24" s="133">
        <f t="shared" si="0"/>
        <v>1</v>
      </c>
      <c r="K24" s="133">
        <v>0</v>
      </c>
      <c r="L24" s="133">
        <v>2</v>
      </c>
      <c r="M24" s="131" t="s">
        <v>146</v>
      </c>
      <c r="N24" s="117"/>
    </row>
    <row r="25" spans="1:14" ht="23.1" customHeight="1">
      <c r="A25" s="131" t="s">
        <v>151</v>
      </c>
      <c r="B25" s="131" t="s">
        <v>152</v>
      </c>
      <c r="C25" s="132" t="s">
        <v>153</v>
      </c>
      <c r="D25" s="131" t="s">
        <v>150</v>
      </c>
      <c r="E25" s="131" t="s">
        <v>128</v>
      </c>
      <c r="F25" s="133">
        <v>1</v>
      </c>
      <c r="G25" s="133">
        <v>0</v>
      </c>
      <c r="H25" s="133">
        <v>1</v>
      </c>
      <c r="I25" s="133">
        <v>0</v>
      </c>
      <c r="J25" s="133">
        <f t="shared" si="0"/>
        <v>2</v>
      </c>
      <c r="K25" s="133">
        <v>0</v>
      </c>
      <c r="L25" s="133">
        <v>3</v>
      </c>
      <c r="M25" s="131" t="s">
        <v>154</v>
      </c>
      <c r="N25" s="117"/>
    </row>
    <row r="26" spans="1:14" ht="23.1" customHeight="1">
      <c r="A26" s="134" t="s">
        <v>155</v>
      </c>
      <c r="B26" s="135" t="s">
        <v>156</v>
      </c>
      <c r="C26" s="136" t="s">
        <v>157</v>
      </c>
      <c r="D26" s="135" t="s">
        <v>127</v>
      </c>
      <c r="E26" s="135" t="s">
        <v>158</v>
      </c>
      <c r="F26" s="137">
        <v>2</v>
      </c>
      <c r="G26" s="137">
        <v>0</v>
      </c>
      <c r="H26" s="137">
        <v>1</v>
      </c>
      <c r="I26" s="137">
        <v>0</v>
      </c>
      <c r="J26" s="137">
        <f t="shared" si="0"/>
        <v>3</v>
      </c>
      <c r="K26" s="137">
        <v>0</v>
      </c>
      <c r="L26" s="137">
        <v>4</v>
      </c>
      <c r="M26" s="135" t="s">
        <v>154</v>
      </c>
      <c r="N26" s="117"/>
    </row>
    <row r="27" spans="1:14" ht="23.1" customHeight="1">
      <c r="A27" s="134" t="s">
        <v>155</v>
      </c>
      <c r="B27" s="135" t="s">
        <v>159</v>
      </c>
      <c r="C27" s="136" t="s">
        <v>160</v>
      </c>
      <c r="D27" s="135" t="s">
        <v>127</v>
      </c>
      <c r="E27" s="135" t="s">
        <v>158</v>
      </c>
      <c r="F27" s="137">
        <v>2</v>
      </c>
      <c r="G27" s="137">
        <v>0</v>
      </c>
      <c r="H27" s="137">
        <v>1</v>
      </c>
      <c r="I27" s="137">
        <v>0</v>
      </c>
      <c r="J27" s="137">
        <f t="shared" si="0"/>
        <v>3</v>
      </c>
      <c r="K27" s="137">
        <v>0</v>
      </c>
      <c r="L27" s="137">
        <v>4</v>
      </c>
      <c r="M27" s="135" t="s">
        <v>154</v>
      </c>
      <c r="N27" s="117"/>
    </row>
    <row r="28" spans="1:14" ht="23.1" customHeight="1">
      <c r="A28" s="138" t="s">
        <v>161</v>
      </c>
      <c r="B28" s="138" t="s">
        <v>162</v>
      </c>
      <c r="C28" s="139" t="s">
        <v>163</v>
      </c>
      <c r="D28" s="138" t="s">
        <v>150</v>
      </c>
      <c r="E28" s="138" t="s">
        <v>164</v>
      </c>
      <c r="F28" s="140">
        <v>0</v>
      </c>
      <c r="G28" s="140">
        <v>0</v>
      </c>
      <c r="H28" s="140">
        <v>2</v>
      </c>
      <c r="I28" s="140">
        <v>0</v>
      </c>
      <c r="J28" s="140">
        <f t="shared" si="0"/>
        <v>2</v>
      </c>
      <c r="K28" s="140">
        <v>0</v>
      </c>
      <c r="L28" s="140">
        <v>2</v>
      </c>
      <c r="M28" s="138" t="s">
        <v>154</v>
      </c>
      <c r="N28" s="117"/>
    </row>
    <row r="29" spans="1:14" ht="23.1" customHeight="1">
      <c r="A29" s="138" t="s">
        <v>165</v>
      </c>
      <c r="B29" s="138" t="s">
        <v>166</v>
      </c>
      <c r="C29" s="139" t="s">
        <v>167</v>
      </c>
      <c r="D29" s="138" t="s">
        <v>150</v>
      </c>
      <c r="E29" s="138" t="s">
        <v>164</v>
      </c>
      <c r="F29" s="140">
        <v>1</v>
      </c>
      <c r="G29" s="140">
        <v>0</v>
      </c>
      <c r="H29" s="140">
        <v>0</v>
      </c>
      <c r="I29" s="140">
        <v>0</v>
      </c>
      <c r="J29" s="140">
        <f t="shared" si="0"/>
        <v>1</v>
      </c>
      <c r="K29" s="140">
        <v>0</v>
      </c>
      <c r="L29" s="140">
        <v>3</v>
      </c>
      <c r="M29" s="138" t="s">
        <v>146</v>
      </c>
      <c r="N29" s="117"/>
    </row>
    <row r="30" spans="1:14" ht="23.1" customHeight="1">
      <c r="A30" s="138" t="s">
        <v>168</v>
      </c>
      <c r="B30" s="138" t="s">
        <v>169</v>
      </c>
      <c r="C30" s="139" t="s">
        <v>170</v>
      </c>
      <c r="D30" s="138" t="s">
        <v>150</v>
      </c>
      <c r="E30" s="138" t="s">
        <v>164</v>
      </c>
      <c r="F30" s="140">
        <v>0</v>
      </c>
      <c r="G30" s="140">
        <v>0</v>
      </c>
      <c r="H30" s="140">
        <v>2</v>
      </c>
      <c r="I30" s="140">
        <v>0</v>
      </c>
      <c r="J30" s="140">
        <f t="shared" si="0"/>
        <v>2</v>
      </c>
      <c r="K30" s="140">
        <v>0</v>
      </c>
      <c r="L30" s="140">
        <v>2</v>
      </c>
      <c r="M30" s="138" t="s">
        <v>154</v>
      </c>
      <c r="N30" s="117"/>
    </row>
    <row r="31" spans="1:14" ht="23.1" customHeight="1">
      <c r="A31" s="138" t="s">
        <v>171</v>
      </c>
      <c r="B31" s="138" t="s">
        <v>172</v>
      </c>
      <c r="C31" s="139" t="s">
        <v>173</v>
      </c>
      <c r="D31" s="138" t="s">
        <v>150</v>
      </c>
      <c r="E31" s="138" t="s">
        <v>164</v>
      </c>
      <c r="F31" s="140">
        <v>0</v>
      </c>
      <c r="G31" s="140">
        <v>0</v>
      </c>
      <c r="H31" s="140">
        <v>2</v>
      </c>
      <c r="I31" s="140">
        <v>0</v>
      </c>
      <c r="J31" s="140">
        <f t="shared" si="0"/>
        <v>2</v>
      </c>
      <c r="K31" s="140">
        <v>0</v>
      </c>
      <c r="L31" s="140">
        <v>1</v>
      </c>
      <c r="M31" s="138" t="s">
        <v>146</v>
      </c>
      <c r="N31" s="117"/>
    </row>
    <row r="32" spans="1:14" ht="24" customHeight="1">
      <c r="A32" s="141" t="s">
        <v>174</v>
      </c>
      <c r="B32" s="141"/>
      <c r="C32" s="141"/>
      <c r="D32" s="141"/>
      <c r="E32" s="141"/>
      <c r="F32" s="130">
        <f t="shared" ref="F32:L32" si="1">SUM(F18,F19,F20,F21,F22,F23,F24,F25,F26)</f>
        <v>13</v>
      </c>
      <c r="G32" s="130">
        <f t="shared" si="1"/>
        <v>0</v>
      </c>
      <c r="H32" s="130">
        <f t="shared" si="1"/>
        <v>12</v>
      </c>
      <c r="I32" s="130">
        <f t="shared" si="1"/>
        <v>0</v>
      </c>
      <c r="J32" s="130">
        <f t="shared" si="1"/>
        <v>25</v>
      </c>
      <c r="K32" s="130">
        <f t="shared" si="1"/>
        <v>0</v>
      </c>
      <c r="L32" s="130">
        <f t="shared" si="1"/>
        <v>30</v>
      </c>
      <c r="M32" s="129"/>
      <c r="N32" s="117"/>
    </row>
    <row r="33" spans="1:14">
      <c r="A33" s="117"/>
      <c r="B33" s="117"/>
      <c r="C33" s="117"/>
      <c r="D33" s="117"/>
      <c r="E33" s="117"/>
      <c r="F33" s="142"/>
      <c r="G33" s="142"/>
      <c r="H33" s="142"/>
      <c r="I33" s="142"/>
      <c r="J33" s="142"/>
      <c r="K33" s="142"/>
      <c r="L33" s="142"/>
      <c r="M33" s="117"/>
      <c r="N33" s="117"/>
    </row>
    <row r="34" spans="1:14" ht="48" customHeight="1">
      <c r="A34" s="143" t="s">
        <v>175</v>
      </c>
      <c r="B34" s="143"/>
      <c r="C34" s="143"/>
      <c r="D34" s="143"/>
      <c r="E34" s="143"/>
      <c r="F34" s="144"/>
      <c r="G34" s="144"/>
      <c r="H34" s="144"/>
      <c r="I34" s="144"/>
      <c r="J34" s="144"/>
      <c r="K34" s="142"/>
      <c r="L34" s="142"/>
      <c r="M34" s="117"/>
      <c r="N34" s="117"/>
    </row>
    <row r="35" spans="1:14">
      <c r="A35" s="117"/>
      <c r="B35" s="117"/>
      <c r="C35" s="117"/>
      <c r="D35" s="117"/>
      <c r="E35" s="117"/>
      <c r="F35" s="142"/>
      <c r="G35" s="142"/>
      <c r="H35" s="142"/>
      <c r="I35" s="142"/>
      <c r="J35" s="142"/>
      <c r="K35" s="142"/>
      <c r="L35" s="142"/>
      <c r="M35" s="117"/>
      <c r="N35" s="117"/>
    </row>
    <row r="36" spans="1:14">
      <c r="A36" s="117"/>
      <c r="B36" s="117"/>
      <c r="C36" s="117"/>
      <c r="D36" s="117"/>
      <c r="E36" s="117"/>
      <c r="F36" s="142"/>
      <c r="G36" s="142"/>
      <c r="H36" s="142"/>
      <c r="I36" s="142"/>
      <c r="J36" s="142"/>
      <c r="K36" s="142"/>
      <c r="L36" s="142"/>
      <c r="M36" s="117"/>
      <c r="N36" s="117"/>
    </row>
    <row r="37" spans="1:14">
      <c r="A37" s="117"/>
      <c r="B37" s="117"/>
      <c r="C37" s="117"/>
      <c r="D37" s="117"/>
      <c r="E37" s="117"/>
      <c r="F37" s="142"/>
      <c r="G37" s="142"/>
      <c r="H37" s="142"/>
      <c r="I37" s="142"/>
      <c r="J37" s="142"/>
      <c r="K37" s="142"/>
      <c r="L37" s="142"/>
      <c r="M37" s="117"/>
      <c r="N37" s="117"/>
    </row>
    <row r="38" spans="1:14" ht="21.95" customHeight="1">
      <c r="A38" s="127" t="s">
        <v>176</v>
      </c>
      <c r="B38" s="127"/>
      <c r="C38" s="127"/>
      <c r="D38" s="127"/>
      <c r="E38" s="127"/>
      <c r="F38" s="128"/>
      <c r="G38" s="128"/>
      <c r="H38" s="128"/>
      <c r="I38" s="128"/>
      <c r="J38" s="128"/>
      <c r="K38" s="128"/>
      <c r="L38" s="128"/>
      <c r="M38" s="127"/>
      <c r="N38" s="127"/>
    </row>
    <row r="39" spans="1:14" ht="21.95" customHeight="1">
      <c r="A39" s="127" t="s">
        <v>112</v>
      </c>
      <c r="B39" s="127"/>
      <c r="C39" s="127"/>
      <c r="D39" s="127"/>
      <c r="E39" s="127"/>
      <c r="F39" s="128"/>
      <c r="G39" s="128"/>
      <c r="H39" s="128"/>
      <c r="I39" s="128"/>
      <c r="J39" s="128"/>
      <c r="K39" s="128"/>
      <c r="L39" s="128"/>
      <c r="M39" s="127"/>
      <c r="N39" s="127"/>
    </row>
    <row r="40" spans="1:14" ht="44.1" customHeight="1">
      <c r="A40" s="129" t="s">
        <v>113</v>
      </c>
      <c r="B40" s="129" t="s">
        <v>114</v>
      </c>
      <c r="C40" s="129" t="s">
        <v>115</v>
      </c>
      <c r="D40" s="129" t="s">
        <v>116</v>
      </c>
      <c r="E40" s="129" t="s">
        <v>117</v>
      </c>
      <c r="F40" s="130" t="s">
        <v>29</v>
      </c>
      <c r="G40" s="130" t="s">
        <v>56</v>
      </c>
      <c r="H40" s="130" t="s">
        <v>118</v>
      </c>
      <c r="I40" s="130" t="s">
        <v>119</v>
      </c>
      <c r="J40" s="130" t="s">
        <v>120</v>
      </c>
      <c r="K40" s="130" t="s">
        <v>121</v>
      </c>
      <c r="L40" s="130" t="s">
        <v>122</v>
      </c>
      <c r="M40" s="129" t="s">
        <v>123</v>
      </c>
      <c r="N40" s="117"/>
    </row>
    <row r="41" spans="1:14" ht="23.1" customHeight="1">
      <c r="A41" s="131" t="s">
        <v>124</v>
      </c>
      <c r="B41" s="131" t="s">
        <v>177</v>
      </c>
      <c r="C41" s="132" t="s">
        <v>178</v>
      </c>
      <c r="D41" s="131" t="s">
        <v>127</v>
      </c>
      <c r="E41" s="131" t="s">
        <v>128</v>
      </c>
      <c r="F41" s="133">
        <v>2</v>
      </c>
      <c r="G41" s="133">
        <v>0</v>
      </c>
      <c r="H41" s="133">
        <v>2</v>
      </c>
      <c r="I41" s="133">
        <v>0</v>
      </c>
      <c r="J41" s="133">
        <f t="shared" ref="J41:J56" si="2">SUM(F41:I41)</f>
        <v>4</v>
      </c>
      <c r="K41" s="133">
        <v>0</v>
      </c>
      <c r="L41" s="133">
        <v>5</v>
      </c>
      <c r="M41" s="131" t="s">
        <v>129</v>
      </c>
      <c r="N41" s="117"/>
    </row>
    <row r="42" spans="1:14" ht="23.1" customHeight="1">
      <c r="A42" s="131" t="s">
        <v>130</v>
      </c>
      <c r="B42" s="131" t="s">
        <v>179</v>
      </c>
      <c r="C42" s="132" t="s">
        <v>180</v>
      </c>
      <c r="D42" s="131" t="s">
        <v>127</v>
      </c>
      <c r="E42" s="131" t="s">
        <v>128</v>
      </c>
      <c r="F42" s="133">
        <v>1</v>
      </c>
      <c r="G42" s="133">
        <v>0</v>
      </c>
      <c r="H42" s="133">
        <v>1</v>
      </c>
      <c r="I42" s="133">
        <v>0</v>
      </c>
      <c r="J42" s="133">
        <f t="shared" si="2"/>
        <v>2</v>
      </c>
      <c r="K42" s="133">
        <v>0</v>
      </c>
      <c r="L42" s="133">
        <v>3</v>
      </c>
      <c r="M42" s="131" t="s">
        <v>129</v>
      </c>
      <c r="N42" s="117"/>
    </row>
    <row r="43" spans="1:14" ht="23.1" customHeight="1">
      <c r="A43" s="131" t="s">
        <v>133</v>
      </c>
      <c r="B43" s="131" t="s">
        <v>181</v>
      </c>
      <c r="C43" s="132" t="s">
        <v>182</v>
      </c>
      <c r="D43" s="131" t="s">
        <v>127</v>
      </c>
      <c r="E43" s="131" t="s">
        <v>128</v>
      </c>
      <c r="F43" s="133">
        <v>2</v>
      </c>
      <c r="G43" s="133">
        <v>0</v>
      </c>
      <c r="H43" s="133">
        <v>2</v>
      </c>
      <c r="I43" s="133">
        <v>0</v>
      </c>
      <c r="J43" s="133">
        <f t="shared" si="2"/>
        <v>4</v>
      </c>
      <c r="K43" s="133">
        <v>0</v>
      </c>
      <c r="L43" s="133">
        <v>4</v>
      </c>
      <c r="M43" s="131" t="s">
        <v>129</v>
      </c>
      <c r="N43" s="117"/>
    </row>
    <row r="44" spans="1:14" ht="23.1" customHeight="1">
      <c r="A44" s="131" t="s">
        <v>136</v>
      </c>
      <c r="B44" s="131" t="s">
        <v>183</v>
      </c>
      <c r="C44" s="132" t="s">
        <v>184</v>
      </c>
      <c r="D44" s="131" t="s">
        <v>127</v>
      </c>
      <c r="E44" s="131" t="s">
        <v>128</v>
      </c>
      <c r="F44" s="133">
        <v>1</v>
      </c>
      <c r="G44" s="133">
        <v>0</v>
      </c>
      <c r="H44" s="133">
        <v>2</v>
      </c>
      <c r="I44" s="133">
        <v>0</v>
      </c>
      <c r="J44" s="133">
        <f t="shared" si="2"/>
        <v>3</v>
      </c>
      <c r="K44" s="133">
        <v>0</v>
      </c>
      <c r="L44" s="133">
        <v>3</v>
      </c>
      <c r="M44" s="131" t="s">
        <v>129</v>
      </c>
      <c r="N44" s="117"/>
    </row>
    <row r="45" spans="1:14" ht="23.1" customHeight="1">
      <c r="A45" s="131" t="s">
        <v>139</v>
      </c>
      <c r="B45" s="131" t="s">
        <v>185</v>
      </c>
      <c r="C45" s="132" t="s">
        <v>186</v>
      </c>
      <c r="D45" s="131" t="s">
        <v>150</v>
      </c>
      <c r="E45" s="131" t="s">
        <v>128</v>
      </c>
      <c r="F45" s="133">
        <v>2</v>
      </c>
      <c r="G45" s="133">
        <v>0</v>
      </c>
      <c r="H45" s="133">
        <v>2</v>
      </c>
      <c r="I45" s="133">
        <v>0</v>
      </c>
      <c r="J45" s="133">
        <f t="shared" si="2"/>
        <v>4</v>
      </c>
      <c r="K45" s="133">
        <v>0</v>
      </c>
      <c r="L45" s="133">
        <v>5</v>
      </c>
      <c r="M45" s="131" t="s">
        <v>129</v>
      </c>
      <c r="N45" s="117"/>
    </row>
    <row r="46" spans="1:14" ht="23.1" customHeight="1">
      <c r="A46" s="131" t="s">
        <v>142</v>
      </c>
      <c r="B46" s="131" t="s">
        <v>187</v>
      </c>
      <c r="C46" s="132" t="s">
        <v>188</v>
      </c>
      <c r="D46" s="131" t="s">
        <v>150</v>
      </c>
      <c r="E46" s="131" t="s">
        <v>128</v>
      </c>
      <c r="F46" s="133">
        <v>1</v>
      </c>
      <c r="G46" s="133">
        <v>0</v>
      </c>
      <c r="H46" s="133">
        <v>1</v>
      </c>
      <c r="I46" s="133">
        <v>0</v>
      </c>
      <c r="J46" s="133">
        <f t="shared" si="2"/>
        <v>2</v>
      </c>
      <c r="K46" s="133">
        <v>0</v>
      </c>
      <c r="L46" s="133">
        <v>3</v>
      </c>
      <c r="M46" s="131" t="s">
        <v>129</v>
      </c>
      <c r="N46" s="117"/>
    </row>
    <row r="47" spans="1:14" ht="23.1" customHeight="1">
      <c r="A47" s="131" t="s">
        <v>147</v>
      </c>
      <c r="B47" s="131" t="s">
        <v>189</v>
      </c>
      <c r="C47" s="132" t="s">
        <v>190</v>
      </c>
      <c r="D47" s="131" t="s">
        <v>145</v>
      </c>
      <c r="E47" s="131" t="s">
        <v>128</v>
      </c>
      <c r="F47" s="133">
        <v>0</v>
      </c>
      <c r="G47" s="133">
        <v>0</v>
      </c>
      <c r="H47" s="133">
        <v>3</v>
      </c>
      <c r="I47" s="133">
        <v>0</v>
      </c>
      <c r="J47" s="133">
        <f t="shared" si="2"/>
        <v>3</v>
      </c>
      <c r="K47" s="133">
        <v>0</v>
      </c>
      <c r="L47" s="133">
        <v>2</v>
      </c>
      <c r="M47" s="131" t="s">
        <v>154</v>
      </c>
      <c r="N47" s="117"/>
    </row>
    <row r="48" spans="1:14" ht="23.1" customHeight="1">
      <c r="A48" s="134" t="s">
        <v>151</v>
      </c>
      <c r="B48" s="135" t="s">
        <v>191</v>
      </c>
      <c r="C48" s="136" t="s">
        <v>192</v>
      </c>
      <c r="D48" s="135" t="s">
        <v>145</v>
      </c>
      <c r="E48" s="135" t="s">
        <v>158</v>
      </c>
      <c r="F48" s="137">
        <v>0</v>
      </c>
      <c r="G48" s="137">
        <v>0</v>
      </c>
      <c r="H48" s="137">
        <v>2</v>
      </c>
      <c r="I48" s="137">
        <v>0</v>
      </c>
      <c r="J48" s="137">
        <f t="shared" si="2"/>
        <v>2</v>
      </c>
      <c r="K48" s="137">
        <v>0</v>
      </c>
      <c r="L48" s="137">
        <v>3</v>
      </c>
      <c r="M48" s="135" t="s">
        <v>146</v>
      </c>
      <c r="N48" s="117"/>
    </row>
    <row r="49" spans="1:14" ht="23.1" customHeight="1">
      <c r="A49" s="134" t="s">
        <v>151</v>
      </c>
      <c r="B49" s="135" t="s">
        <v>193</v>
      </c>
      <c r="C49" s="136" t="s">
        <v>194</v>
      </c>
      <c r="D49" s="135" t="s">
        <v>145</v>
      </c>
      <c r="E49" s="135" t="s">
        <v>158</v>
      </c>
      <c r="F49" s="137">
        <v>0</v>
      </c>
      <c r="G49" s="137">
        <v>0</v>
      </c>
      <c r="H49" s="137">
        <v>2</v>
      </c>
      <c r="I49" s="137">
        <v>0</v>
      </c>
      <c r="J49" s="137">
        <f t="shared" si="2"/>
        <v>2</v>
      </c>
      <c r="K49" s="137">
        <v>0</v>
      </c>
      <c r="L49" s="137">
        <v>3</v>
      </c>
      <c r="M49" s="135" t="s">
        <v>146</v>
      </c>
      <c r="N49" s="117"/>
    </row>
    <row r="50" spans="1:14" ht="23.1" customHeight="1">
      <c r="A50" s="134" t="s">
        <v>155</v>
      </c>
      <c r="B50" s="135" t="s">
        <v>195</v>
      </c>
      <c r="C50" s="136" t="s">
        <v>196</v>
      </c>
      <c r="D50" s="135" t="s">
        <v>150</v>
      </c>
      <c r="E50" s="135" t="s">
        <v>158</v>
      </c>
      <c r="F50" s="137">
        <v>1</v>
      </c>
      <c r="G50" s="137">
        <v>0</v>
      </c>
      <c r="H50" s="137">
        <v>1</v>
      </c>
      <c r="I50" s="137">
        <v>0</v>
      </c>
      <c r="J50" s="137">
        <f t="shared" si="2"/>
        <v>2</v>
      </c>
      <c r="K50" s="137">
        <v>0</v>
      </c>
      <c r="L50" s="137">
        <v>2</v>
      </c>
      <c r="M50" s="135" t="s">
        <v>154</v>
      </c>
      <c r="N50" s="117"/>
    </row>
    <row r="51" spans="1:14" ht="23.1" customHeight="1">
      <c r="A51" s="134" t="s">
        <v>155</v>
      </c>
      <c r="B51" s="135" t="s">
        <v>197</v>
      </c>
      <c r="C51" s="136" t="s">
        <v>198</v>
      </c>
      <c r="D51" s="135" t="s">
        <v>150</v>
      </c>
      <c r="E51" s="135" t="s">
        <v>158</v>
      </c>
      <c r="F51" s="137">
        <v>1</v>
      </c>
      <c r="G51" s="137">
        <v>0</v>
      </c>
      <c r="H51" s="137">
        <v>1</v>
      </c>
      <c r="I51" s="137">
        <v>0</v>
      </c>
      <c r="J51" s="137">
        <f t="shared" si="2"/>
        <v>2</v>
      </c>
      <c r="K51" s="137">
        <v>0</v>
      </c>
      <c r="L51" s="137">
        <v>2</v>
      </c>
      <c r="M51" s="135" t="s">
        <v>154</v>
      </c>
      <c r="N51" s="117"/>
    </row>
    <row r="52" spans="1:14" ht="23.1" customHeight="1">
      <c r="A52" s="138" t="s">
        <v>161</v>
      </c>
      <c r="B52" s="138" t="s">
        <v>199</v>
      </c>
      <c r="C52" s="139" t="s">
        <v>200</v>
      </c>
      <c r="D52" s="138" t="s">
        <v>150</v>
      </c>
      <c r="E52" s="138" t="s">
        <v>164</v>
      </c>
      <c r="F52" s="140">
        <v>2</v>
      </c>
      <c r="G52" s="140">
        <v>0</v>
      </c>
      <c r="H52" s="140">
        <v>1</v>
      </c>
      <c r="I52" s="140">
        <v>0</v>
      </c>
      <c r="J52" s="140">
        <f t="shared" si="2"/>
        <v>3</v>
      </c>
      <c r="K52" s="140">
        <v>0</v>
      </c>
      <c r="L52" s="140">
        <v>2</v>
      </c>
      <c r="M52" s="138" t="s">
        <v>146</v>
      </c>
      <c r="N52" s="117"/>
    </row>
    <row r="53" spans="1:14" ht="23.1" customHeight="1">
      <c r="A53" s="138" t="s">
        <v>165</v>
      </c>
      <c r="B53" s="138" t="s">
        <v>201</v>
      </c>
      <c r="C53" s="139" t="s">
        <v>163</v>
      </c>
      <c r="D53" s="138" t="s">
        <v>150</v>
      </c>
      <c r="E53" s="138" t="s">
        <v>164</v>
      </c>
      <c r="F53" s="140">
        <v>0</v>
      </c>
      <c r="G53" s="140">
        <v>0</v>
      </c>
      <c r="H53" s="140">
        <v>2</v>
      </c>
      <c r="I53" s="140">
        <v>0</v>
      </c>
      <c r="J53" s="140">
        <f t="shared" si="2"/>
        <v>2</v>
      </c>
      <c r="K53" s="140">
        <v>0</v>
      </c>
      <c r="L53" s="140">
        <v>2</v>
      </c>
      <c r="M53" s="138" t="s">
        <v>154</v>
      </c>
      <c r="N53" s="117"/>
    </row>
    <row r="54" spans="1:14" ht="23.1" customHeight="1">
      <c r="A54" s="138" t="s">
        <v>168</v>
      </c>
      <c r="B54" s="138" t="s">
        <v>202</v>
      </c>
      <c r="C54" s="139" t="s">
        <v>167</v>
      </c>
      <c r="D54" s="138" t="s">
        <v>150</v>
      </c>
      <c r="E54" s="138" t="s">
        <v>164</v>
      </c>
      <c r="F54" s="140">
        <v>0</v>
      </c>
      <c r="G54" s="140">
        <v>0</v>
      </c>
      <c r="H54" s="140">
        <v>2</v>
      </c>
      <c r="I54" s="140">
        <v>0</v>
      </c>
      <c r="J54" s="140">
        <f t="shared" si="2"/>
        <v>2</v>
      </c>
      <c r="K54" s="140">
        <v>0</v>
      </c>
      <c r="L54" s="140">
        <v>3</v>
      </c>
      <c r="M54" s="138" t="s">
        <v>146</v>
      </c>
      <c r="N54" s="117"/>
    </row>
    <row r="55" spans="1:14" ht="23.1" customHeight="1">
      <c r="A55" s="138" t="s">
        <v>171</v>
      </c>
      <c r="B55" s="138" t="s">
        <v>203</v>
      </c>
      <c r="C55" s="139" t="s">
        <v>170</v>
      </c>
      <c r="D55" s="138" t="s">
        <v>150</v>
      </c>
      <c r="E55" s="138" t="s">
        <v>164</v>
      </c>
      <c r="F55" s="140">
        <v>0</v>
      </c>
      <c r="G55" s="140">
        <v>0</v>
      </c>
      <c r="H55" s="140">
        <v>2</v>
      </c>
      <c r="I55" s="140">
        <v>0</v>
      </c>
      <c r="J55" s="140">
        <f t="shared" si="2"/>
        <v>2</v>
      </c>
      <c r="K55" s="140">
        <v>0</v>
      </c>
      <c r="L55" s="140">
        <v>2</v>
      </c>
      <c r="M55" s="138" t="s">
        <v>154</v>
      </c>
      <c r="N55" s="117"/>
    </row>
    <row r="56" spans="1:14" ht="23.1" customHeight="1">
      <c r="A56" s="138" t="s">
        <v>204</v>
      </c>
      <c r="B56" s="138" t="s">
        <v>205</v>
      </c>
      <c r="C56" s="139" t="s">
        <v>173</v>
      </c>
      <c r="D56" s="138" t="s">
        <v>150</v>
      </c>
      <c r="E56" s="138" t="s">
        <v>164</v>
      </c>
      <c r="F56" s="140">
        <v>0</v>
      </c>
      <c r="G56" s="140">
        <v>0</v>
      </c>
      <c r="H56" s="140">
        <v>2</v>
      </c>
      <c r="I56" s="140">
        <v>0</v>
      </c>
      <c r="J56" s="140">
        <f t="shared" si="2"/>
        <v>2</v>
      </c>
      <c r="K56" s="140">
        <v>0</v>
      </c>
      <c r="L56" s="140">
        <v>1</v>
      </c>
      <c r="M56" s="138" t="s">
        <v>146</v>
      </c>
      <c r="N56" s="117"/>
    </row>
    <row r="57" spans="1:14" ht="24" customHeight="1">
      <c r="A57" s="141" t="s">
        <v>174</v>
      </c>
      <c r="B57" s="141"/>
      <c r="C57" s="141"/>
      <c r="D57" s="141"/>
      <c r="E57" s="141"/>
      <c r="F57" s="130">
        <f t="shared" ref="F57:L57" si="3">SUM(F41,F42,F43,F44,F45,F46,F47,F48,F50)</f>
        <v>10</v>
      </c>
      <c r="G57" s="130">
        <f t="shared" si="3"/>
        <v>0</v>
      </c>
      <c r="H57" s="130">
        <f t="shared" si="3"/>
        <v>16</v>
      </c>
      <c r="I57" s="130">
        <f t="shared" si="3"/>
        <v>0</v>
      </c>
      <c r="J57" s="130">
        <f t="shared" si="3"/>
        <v>26</v>
      </c>
      <c r="K57" s="130">
        <f t="shared" si="3"/>
        <v>0</v>
      </c>
      <c r="L57" s="130">
        <f t="shared" si="3"/>
        <v>30</v>
      </c>
      <c r="M57" s="129"/>
      <c r="N57" s="117"/>
    </row>
    <row r="58" spans="1:14">
      <c r="A58" s="117"/>
      <c r="B58" s="117"/>
      <c r="C58" s="117"/>
      <c r="D58" s="117"/>
      <c r="E58" s="117"/>
      <c r="F58" s="142"/>
      <c r="G58" s="142"/>
      <c r="H58" s="142"/>
      <c r="I58" s="142"/>
      <c r="J58" s="142"/>
      <c r="K58" s="142"/>
      <c r="L58" s="142"/>
      <c r="M58" s="117"/>
      <c r="N58" s="117"/>
    </row>
    <row r="59" spans="1:14" ht="48" customHeight="1">
      <c r="A59" s="143" t="s">
        <v>175</v>
      </c>
      <c r="B59" s="143"/>
      <c r="C59" s="143"/>
      <c r="D59" s="143"/>
      <c r="E59" s="143"/>
      <c r="F59" s="144"/>
      <c r="G59" s="144"/>
      <c r="H59" s="144"/>
      <c r="I59" s="144"/>
      <c r="J59" s="144"/>
      <c r="K59" s="142"/>
      <c r="L59" s="142"/>
      <c r="M59" s="117"/>
      <c r="N59" s="117"/>
    </row>
    <row r="60" spans="1:14">
      <c r="A60" s="117"/>
      <c r="B60" s="117"/>
      <c r="C60" s="117"/>
      <c r="D60" s="117"/>
      <c r="E60" s="117"/>
      <c r="F60" s="142"/>
      <c r="G60" s="142"/>
      <c r="H60" s="142"/>
      <c r="I60" s="142"/>
      <c r="J60" s="142"/>
      <c r="K60" s="142"/>
      <c r="L60" s="142"/>
      <c r="M60" s="117"/>
      <c r="N60" s="117"/>
    </row>
    <row r="61" spans="1:14">
      <c r="A61" s="117"/>
      <c r="B61" s="117"/>
      <c r="C61" s="117"/>
      <c r="D61" s="117"/>
      <c r="E61" s="117"/>
      <c r="F61" s="142"/>
      <c r="G61" s="142"/>
      <c r="H61" s="142"/>
      <c r="I61" s="142"/>
      <c r="J61" s="142"/>
      <c r="K61" s="142"/>
      <c r="L61" s="142"/>
      <c r="M61" s="117"/>
      <c r="N61" s="117"/>
    </row>
    <row r="62" spans="1:14">
      <c r="A62" s="117"/>
      <c r="B62" s="117"/>
      <c r="C62" s="117"/>
      <c r="D62" s="117"/>
      <c r="E62" s="117"/>
      <c r="F62" s="142"/>
      <c r="G62" s="142"/>
      <c r="H62" s="142"/>
      <c r="I62" s="142"/>
      <c r="J62" s="142"/>
      <c r="K62" s="142"/>
      <c r="L62" s="142"/>
      <c r="M62" s="117"/>
      <c r="N62" s="117"/>
    </row>
    <row r="63" spans="1:14" ht="21.95" customHeight="1">
      <c r="A63" s="127" t="s">
        <v>206</v>
      </c>
      <c r="B63" s="127"/>
      <c r="C63" s="127"/>
      <c r="D63" s="127"/>
      <c r="E63" s="127"/>
      <c r="F63" s="128"/>
      <c r="G63" s="128"/>
      <c r="H63" s="128"/>
      <c r="I63" s="128"/>
      <c r="J63" s="128"/>
      <c r="K63" s="128"/>
      <c r="L63" s="128"/>
      <c r="M63" s="127"/>
      <c r="N63" s="127"/>
    </row>
    <row r="64" spans="1:14" ht="21.95" customHeight="1">
      <c r="A64" s="127" t="s">
        <v>207</v>
      </c>
      <c r="B64" s="127"/>
      <c r="C64" s="127"/>
      <c r="D64" s="127"/>
      <c r="E64" s="127"/>
      <c r="F64" s="128"/>
      <c r="G64" s="128"/>
      <c r="H64" s="128"/>
      <c r="I64" s="128"/>
      <c r="J64" s="128"/>
      <c r="K64" s="128"/>
      <c r="L64" s="128"/>
      <c r="M64" s="127"/>
      <c r="N64" s="127"/>
    </row>
    <row r="65" spans="1:14" ht="44.1" customHeight="1">
      <c r="A65" s="129" t="s">
        <v>113</v>
      </c>
      <c r="B65" s="129" t="s">
        <v>114</v>
      </c>
      <c r="C65" s="129" t="s">
        <v>115</v>
      </c>
      <c r="D65" s="129" t="s">
        <v>116</v>
      </c>
      <c r="E65" s="129" t="s">
        <v>117</v>
      </c>
      <c r="F65" s="130" t="s">
        <v>29</v>
      </c>
      <c r="G65" s="130" t="s">
        <v>56</v>
      </c>
      <c r="H65" s="130" t="s">
        <v>118</v>
      </c>
      <c r="I65" s="130" t="s">
        <v>119</v>
      </c>
      <c r="J65" s="130" t="s">
        <v>120</v>
      </c>
      <c r="K65" s="130" t="s">
        <v>121</v>
      </c>
      <c r="L65" s="130" t="s">
        <v>122</v>
      </c>
      <c r="M65" s="129" t="s">
        <v>123</v>
      </c>
      <c r="N65" s="117"/>
    </row>
    <row r="66" spans="1:14" ht="23.1" customHeight="1">
      <c r="A66" s="131" t="s">
        <v>124</v>
      </c>
      <c r="B66" s="131" t="s">
        <v>208</v>
      </c>
      <c r="C66" s="132" t="s">
        <v>30</v>
      </c>
      <c r="D66" s="131" t="s">
        <v>127</v>
      </c>
      <c r="E66" s="131" t="s">
        <v>128</v>
      </c>
      <c r="F66" s="133">
        <v>2</v>
      </c>
      <c r="G66" s="133">
        <v>0</v>
      </c>
      <c r="H66" s="133">
        <v>2</v>
      </c>
      <c r="I66" s="133">
        <v>0</v>
      </c>
      <c r="J66" s="133">
        <f t="shared" ref="J66:J78" si="4">SUM(F66:I66)</f>
        <v>4</v>
      </c>
      <c r="K66" s="133">
        <v>0</v>
      </c>
      <c r="L66" s="133">
        <v>5</v>
      </c>
      <c r="M66" s="131" t="s">
        <v>129</v>
      </c>
      <c r="N66" s="117"/>
    </row>
    <row r="67" spans="1:14" ht="23.1" customHeight="1">
      <c r="A67" s="131" t="s">
        <v>130</v>
      </c>
      <c r="B67" s="131" t="s">
        <v>209</v>
      </c>
      <c r="C67" s="132" t="s">
        <v>210</v>
      </c>
      <c r="D67" s="131" t="s">
        <v>127</v>
      </c>
      <c r="E67" s="131" t="s">
        <v>128</v>
      </c>
      <c r="F67" s="133">
        <v>2</v>
      </c>
      <c r="G67" s="133">
        <v>0</v>
      </c>
      <c r="H67" s="133">
        <v>2</v>
      </c>
      <c r="I67" s="133">
        <v>0</v>
      </c>
      <c r="J67" s="133">
        <f t="shared" si="4"/>
        <v>4</v>
      </c>
      <c r="K67" s="133">
        <v>0</v>
      </c>
      <c r="L67" s="133">
        <v>4</v>
      </c>
      <c r="M67" s="131" t="s">
        <v>129</v>
      </c>
      <c r="N67" s="117"/>
    </row>
    <row r="68" spans="1:14" ht="23.1" customHeight="1">
      <c r="A68" s="131" t="s">
        <v>133</v>
      </c>
      <c r="B68" s="131" t="s">
        <v>211</v>
      </c>
      <c r="C68" s="132" t="s">
        <v>212</v>
      </c>
      <c r="D68" s="131" t="s">
        <v>145</v>
      </c>
      <c r="E68" s="131" t="s">
        <v>128</v>
      </c>
      <c r="F68" s="133">
        <v>2</v>
      </c>
      <c r="G68" s="133">
        <v>0</v>
      </c>
      <c r="H68" s="133">
        <v>1</v>
      </c>
      <c r="I68" s="133">
        <v>0</v>
      </c>
      <c r="J68" s="133">
        <f t="shared" si="4"/>
        <v>3</v>
      </c>
      <c r="K68" s="133">
        <v>0</v>
      </c>
      <c r="L68" s="133">
        <v>4</v>
      </c>
      <c r="M68" s="131" t="s">
        <v>129</v>
      </c>
      <c r="N68" s="117"/>
    </row>
    <row r="69" spans="1:14" ht="32.1" customHeight="1">
      <c r="A69" s="131" t="s">
        <v>136</v>
      </c>
      <c r="B69" s="131" t="s">
        <v>213</v>
      </c>
      <c r="C69" s="132" t="s">
        <v>214</v>
      </c>
      <c r="D69" s="131" t="s">
        <v>145</v>
      </c>
      <c r="E69" s="131" t="s">
        <v>128</v>
      </c>
      <c r="F69" s="133">
        <v>2</v>
      </c>
      <c r="G69" s="133">
        <v>0</v>
      </c>
      <c r="H69" s="133">
        <v>2</v>
      </c>
      <c r="I69" s="133">
        <v>0</v>
      </c>
      <c r="J69" s="133">
        <f t="shared" si="4"/>
        <v>4</v>
      </c>
      <c r="K69" s="133">
        <v>0</v>
      </c>
      <c r="L69" s="133">
        <v>4</v>
      </c>
      <c r="M69" s="131" t="s">
        <v>154</v>
      </c>
      <c r="N69" s="117"/>
    </row>
    <row r="70" spans="1:14" ht="23.1" customHeight="1">
      <c r="A70" s="131" t="s">
        <v>139</v>
      </c>
      <c r="B70" s="131" t="s">
        <v>215</v>
      </c>
      <c r="C70" s="132" t="s">
        <v>99</v>
      </c>
      <c r="D70" s="131" t="s">
        <v>145</v>
      </c>
      <c r="E70" s="131" t="s">
        <v>128</v>
      </c>
      <c r="F70" s="133">
        <v>2</v>
      </c>
      <c r="G70" s="133">
        <v>0</v>
      </c>
      <c r="H70" s="133">
        <v>2</v>
      </c>
      <c r="I70" s="133">
        <v>0</v>
      </c>
      <c r="J70" s="133">
        <f t="shared" si="4"/>
        <v>4</v>
      </c>
      <c r="K70" s="133">
        <v>0</v>
      </c>
      <c r="L70" s="133">
        <v>5</v>
      </c>
      <c r="M70" s="131" t="s">
        <v>129</v>
      </c>
      <c r="N70" s="117"/>
    </row>
    <row r="71" spans="1:14" ht="23.1" customHeight="1">
      <c r="A71" s="134" t="s">
        <v>142</v>
      </c>
      <c r="B71" s="135" t="s">
        <v>216</v>
      </c>
      <c r="C71" s="136" t="s">
        <v>217</v>
      </c>
      <c r="D71" s="135" t="s">
        <v>127</v>
      </c>
      <c r="E71" s="135" t="s">
        <v>158</v>
      </c>
      <c r="F71" s="137">
        <v>2</v>
      </c>
      <c r="G71" s="137">
        <v>1</v>
      </c>
      <c r="H71" s="137">
        <v>0</v>
      </c>
      <c r="I71" s="137">
        <v>0</v>
      </c>
      <c r="J71" s="137">
        <f t="shared" si="4"/>
        <v>3</v>
      </c>
      <c r="K71" s="137">
        <v>0</v>
      </c>
      <c r="L71" s="137">
        <v>4</v>
      </c>
      <c r="M71" s="135" t="s">
        <v>154</v>
      </c>
      <c r="N71" s="117"/>
    </row>
    <row r="72" spans="1:14" ht="23.1" customHeight="1">
      <c r="A72" s="134" t="s">
        <v>142</v>
      </c>
      <c r="B72" s="135" t="s">
        <v>218</v>
      </c>
      <c r="C72" s="136" t="s">
        <v>61</v>
      </c>
      <c r="D72" s="135" t="s">
        <v>127</v>
      </c>
      <c r="E72" s="135" t="s">
        <v>158</v>
      </c>
      <c r="F72" s="137">
        <v>2</v>
      </c>
      <c r="G72" s="137">
        <v>1</v>
      </c>
      <c r="H72" s="137">
        <v>0</v>
      </c>
      <c r="I72" s="137">
        <v>0</v>
      </c>
      <c r="J72" s="137">
        <f t="shared" si="4"/>
        <v>3</v>
      </c>
      <c r="K72" s="137">
        <v>0</v>
      </c>
      <c r="L72" s="137">
        <v>4</v>
      </c>
      <c r="M72" s="135" t="s">
        <v>154</v>
      </c>
      <c r="N72" s="117"/>
    </row>
    <row r="73" spans="1:14" ht="23.1" customHeight="1">
      <c r="A73" s="134" t="s">
        <v>147</v>
      </c>
      <c r="B73" s="135" t="s">
        <v>219</v>
      </c>
      <c r="C73" s="136" t="s">
        <v>220</v>
      </c>
      <c r="D73" s="135" t="s">
        <v>145</v>
      </c>
      <c r="E73" s="135" t="s">
        <v>158</v>
      </c>
      <c r="F73" s="137">
        <v>1</v>
      </c>
      <c r="G73" s="137">
        <v>0</v>
      </c>
      <c r="H73" s="137">
        <v>1</v>
      </c>
      <c r="I73" s="137">
        <v>0</v>
      </c>
      <c r="J73" s="137">
        <f t="shared" si="4"/>
        <v>2</v>
      </c>
      <c r="K73" s="137">
        <v>0</v>
      </c>
      <c r="L73" s="137">
        <v>2</v>
      </c>
      <c r="M73" s="135" t="s">
        <v>146</v>
      </c>
      <c r="N73" s="117"/>
    </row>
    <row r="74" spans="1:14" ht="23.1" customHeight="1">
      <c r="A74" s="134" t="s">
        <v>147</v>
      </c>
      <c r="B74" s="135" t="s">
        <v>221</v>
      </c>
      <c r="C74" s="136" t="s">
        <v>89</v>
      </c>
      <c r="D74" s="135" t="s">
        <v>145</v>
      </c>
      <c r="E74" s="135" t="s">
        <v>158</v>
      </c>
      <c r="F74" s="137">
        <v>1</v>
      </c>
      <c r="G74" s="137">
        <v>0</v>
      </c>
      <c r="H74" s="137">
        <v>1</v>
      </c>
      <c r="I74" s="137">
        <v>0</v>
      </c>
      <c r="J74" s="137">
        <f t="shared" si="4"/>
        <v>2</v>
      </c>
      <c r="K74" s="137">
        <v>0</v>
      </c>
      <c r="L74" s="137">
        <v>2</v>
      </c>
      <c r="M74" s="135" t="s">
        <v>146</v>
      </c>
      <c r="N74" s="117"/>
    </row>
    <row r="75" spans="1:14" ht="23.1" customHeight="1">
      <c r="A75" s="134" t="s">
        <v>151</v>
      </c>
      <c r="B75" s="135" t="s">
        <v>222</v>
      </c>
      <c r="C75" s="136" t="s">
        <v>223</v>
      </c>
      <c r="D75" s="135" t="s">
        <v>150</v>
      </c>
      <c r="E75" s="135" t="s">
        <v>158</v>
      </c>
      <c r="F75" s="137">
        <v>1</v>
      </c>
      <c r="G75" s="137">
        <v>0</v>
      </c>
      <c r="H75" s="137">
        <v>1</v>
      </c>
      <c r="I75" s="137">
        <v>0</v>
      </c>
      <c r="J75" s="137">
        <f t="shared" si="4"/>
        <v>2</v>
      </c>
      <c r="K75" s="137">
        <v>0</v>
      </c>
      <c r="L75" s="137">
        <v>2</v>
      </c>
      <c r="M75" s="135" t="s">
        <v>146</v>
      </c>
      <c r="N75" s="117"/>
    </row>
    <row r="76" spans="1:14" ht="23.1" customHeight="1">
      <c r="A76" s="134" t="s">
        <v>151</v>
      </c>
      <c r="B76" s="135" t="s">
        <v>224</v>
      </c>
      <c r="C76" s="136" t="s">
        <v>225</v>
      </c>
      <c r="D76" s="135" t="s">
        <v>150</v>
      </c>
      <c r="E76" s="135" t="s">
        <v>158</v>
      </c>
      <c r="F76" s="137">
        <v>1</v>
      </c>
      <c r="G76" s="137">
        <v>0</v>
      </c>
      <c r="H76" s="137">
        <v>1</v>
      </c>
      <c r="I76" s="137">
        <v>0</v>
      </c>
      <c r="J76" s="137">
        <f t="shared" si="4"/>
        <v>2</v>
      </c>
      <c r="K76" s="137">
        <v>0</v>
      </c>
      <c r="L76" s="137">
        <v>2</v>
      </c>
      <c r="M76" s="135" t="s">
        <v>146</v>
      </c>
      <c r="N76" s="117"/>
    </row>
    <row r="77" spans="1:14" ht="23.1" customHeight="1">
      <c r="A77" s="138" t="s">
        <v>155</v>
      </c>
      <c r="B77" s="138" t="s">
        <v>226</v>
      </c>
      <c r="C77" s="139" t="s">
        <v>170</v>
      </c>
      <c r="D77" s="138" t="s">
        <v>150</v>
      </c>
      <c r="E77" s="138" t="s">
        <v>164</v>
      </c>
      <c r="F77" s="140">
        <v>0</v>
      </c>
      <c r="G77" s="140">
        <v>0</v>
      </c>
      <c r="H77" s="140">
        <v>2</v>
      </c>
      <c r="I77" s="140">
        <v>0</v>
      </c>
      <c r="J77" s="140">
        <f t="shared" si="4"/>
        <v>2</v>
      </c>
      <c r="K77" s="140">
        <v>0</v>
      </c>
      <c r="L77" s="140">
        <v>2</v>
      </c>
      <c r="M77" s="138" t="s">
        <v>154</v>
      </c>
      <c r="N77" s="117"/>
    </row>
    <row r="78" spans="1:14" ht="23.1" customHeight="1">
      <c r="A78" s="138" t="s">
        <v>161</v>
      </c>
      <c r="B78" s="138" t="s">
        <v>227</v>
      </c>
      <c r="C78" s="139" t="s">
        <v>173</v>
      </c>
      <c r="D78" s="138" t="s">
        <v>150</v>
      </c>
      <c r="E78" s="138" t="s">
        <v>164</v>
      </c>
      <c r="F78" s="140">
        <v>0</v>
      </c>
      <c r="G78" s="140">
        <v>0</v>
      </c>
      <c r="H78" s="140">
        <v>2</v>
      </c>
      <c r="I78" s="140">
        <v>0</v>
      </c>
      <c r="J78" s="140">
        <f t="shared" si="4"/>
        <v>2</v>
      </c>
      <c r="K78" s="140">
        <v>0</v>
      </c>
      <c r="L78" s="140">
        <v>1</v>
      </c>
      <c r="M78" s="138" t="s">
        <v>146</v>
      </c>
      <c r="N78" s="117"/>
    </row>
    <row r="79" spans="1:14" ht="24" customHeight="1">
      <c r="A79" s="141" t="s">
        <v>174</v>
      </c>
      <c r="B79" s="141"/>
      <c r="C79" s="141"/>
      <c r="D79" s="141"/>
      <c r="E79" s="141"/>
      <c r="F79" s="130">
        <f t="shared" ref="F79:L79" si="5">SUM(F66,F67,F68,F69,F70,F71,F73,F75)</f>
        <v>14</v>
      </c>
      <c r="G79" s="130">
        <f t="shared" si="5"/>
        <v>1</v>
      </c>
      <c r="H79" s="130">
        <f t="shared" si="5"/>
        <v>11</v>
      </c>
      <c r="I79" s="130">
        <f t="shared" si="5"/>
        <v>0</v>
      </c>
      <c r="J79" s="130">
        <f t="shared" si="5"/>
        <v>26</v>
      </c>
      <c r="K79" s="130">
        <f t="shared" si="5"/>
        <v>0</v>
      </c>
      <c r="L79" s="130">
        <f t="shared" si="5"/>
        <v>30</v>
      </c>
      <c r="M79" s="129"/>
      <c r="N79" s="117"/>
    </row>
    <row r="80" spans="1:14">
      <c r="A80" s="117"/>
      <c r="B80" s="117"/>
      <c r="C80" s="117"/>
      <c r="D80" s="117"/>
      <c r="E80" s="117"/>
      <c r="F80" s="142"/>
      <c r="G80" s="142"/>
      <c r="H80" s="142"/>
      <c r="I80" s="142"/>
      <c r="J80" s="142"/>
      <c r="K80" s="142"/>
      <c r="L80" s="142"/>
      <c r="M80" s="117"/>
      <c r="N80" s="117"/>
    </row>
    <row r="81" spans="1:16" ht="48" customHeight="1">
      <c r="A81" s="143" t="s">
        <v>175</v>
      </c>
      <c r="B81" s="143"/>
      <c r="C81" s="143"/>
      <c r="D81" s="143"/>
      <c r="E81" s="143"/>
      <c r="F81" s="144"/>
      <c r="G81" s="144"/>
      <c r="H81" s="144"/>
      <c r="I81" s="144"/>
      <c r="J81" s="144"/>
      <c r="K81" s="142"/>
      <c r="L81" s="142"/>
      <c r="M81" s="117"/>
      <c r="N81" s="117"/>
    </row>
    <row r="82" spans="1:16">
      <c r="A82" s="117"/>
      <c r="B82" s="117"/>
      <c r="C82" s="117"/>
      <c r="D82" s="117"/>
      <c r="E82" s="117"/>
      <c r="F82" s="142"/>
      <c r="G82" s="142"/>
      <c r="H82" s="142"/>
      <c r="I82" s="142"/>
      <c r="J82" s="142"/>
      <c r="K82" s="142"/>
      <c r="L82" s="142"/>
      <c r="M82" s="117"/>
      <c r="N82" s="117"/>
    </row>
    <row r="83" spans="1:16">
      <c r="A83" s="117"/>
      <c r="B83" s="117"/>
      <c r="C83" s="117"/>
      <c r="D83" s="117"/>
      <c r="E83" s="117"/>
      <c r="F83" s="142"/>
      <c r="G83" s="142"/>
      <c r="H83" s="142"/>
      <c r="I83" s="142"/>
      <c r="J83" s="142"/>
      <c r="K83" s="142"/>
      <c r="L83" s="142"/>
      <c r="M83" s="117"/>
      <c r="N83" s="117"/>
    </row>
    <row r="84" spans="1:16">
      <c r="A84" s="117"/>
      <c r="B84" s="117"/>
      <c r="C84" s="117"/>
      <c r="D84" s="117"/>
      <c r="E84" s="117"/>
      <c r="F84" s="142"/>
      <c r="G84" s="142"/>
      <c r="H84" s="142"/>
      <c r="I84" s="142"/>
      <c r="J84" s="142"/>
      <c r="K84" s="142"/>
      <c r="L84" s="142"/>
      <c r="M84" s="117"/>
      <c r="N84" s="117"/>
    </row>
    <row r="85" spans="1:16">
      <c r="B85" s="6" t="s">
        <v>0</v>
      </c>
      <c r="C85" s="6"/>
      <c r="D85" s="6" t="s">
        <v>1</v>
      </c>
      <c r="E85" s="2"/>
      <c r="F85" s="2"/>
      <c r="G85" s="2"/>
      <c r="H85" s="2"/>
      <c r="I85" s="2"/>
      <c r="J85" s="104" t="s">
        <v>3</v>
      </c>
      <c r="K85" s="105"/>
      <c r="L85" s="105"/>
      <c r="M85" s="105"/>
      <c r="N85" s="105"/>
      <c r="O85" s="105"/>
      <c r="P85" s="2"/>
    </row>
    <row r="86" spans="1:16">
      <c r="B86" s="89" t="s">
        <v>76</v>
      </c>
      <c r="C86" s="89"/>
      <c r="D86" s="89" t="s">
        <v>77</v>
      </c>
      <c r="J86" s="89" t="s">
        <v>78</v>
      </c>
    </row>
  </sheetData>
  <mergeCells count="29">
    <mergeCell ref="J85:O85"/>
    <mergeCell ref="A73:A74"/>
    <mergeCell ref="A75:A76"/>
    <mergeCell ref="A79:E79"/>
    <mergeCell ref="A81:J81"/>
    <mergeCell ref="A50:A51"/>
    <mergeCell ref="A57:E57"/>
    <mergeCell ref="A59:J59"/>
    <mergeCell ref="A63:N63"/>
    <mergeCell ref="A64:N64"/>
    <mergeCell ref="A71:A72"/>
    <mergeCell ref="A26:A27"/>
    <mergeCell ref="A32:E32"/>
    <mergeCell ref="A34:J34"/>
    <mergeCell ref="A38:N38"/>
    <mergeCell ref="A39:N39"/>
    <mergeCell ref="A48:A49"/>
    <mergeCell ref="A8:H8"/>
    <mergeCell ref="A9:H9"/>
    <mergeCell ref="A10:H10"/>
    <mergeCell ref="A11:H11"/>
    <mergeCell ref="A15:N15"/>
    <mergeCell ref="A16:N16"/>
    <mergeCell ref="A2:H2"/>
    <mergeCell ref="A3:H3"/>
    <mergeCell ref="A4:H4"/>
    <mergeCell ref="A5:H5"/>
    <mergeCell ref="A6:H6"/>
    <mergeCell ref="A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18"/>
  <sheetViews>
    <sheetView topLeftCell="A21" zoomScale="90" zoomScaleNormal="90" workbookViewId="0">
      <selection activeCell="B57" sqref="B57:P58"/>
    </sheetView>
  </sheetViews>
  <sheetFormatPr defaultColWidth="14.42578125" defaultRowHeight="12.75"/>
  <cols>
    <col min="1" max="1" width="3.42578125" customWidth="1"/>
    <col min="2" max="2" width="64.42578125" customWidth="1"/>
    <col min="3" max="3" width="11.42578125" customWidth="1"/>
    <col min="4" max="6" width="3.5703125" customWidth="1"/>
    <col min="7" max="7" width="10.85546875" customWidth="1"/>
    <col min="8" max="9" width="8.5703125" customWidth="1"/>
    <col min="10" max="10" width="4.5703125" customWidth="1"/>
    <col min="11" max="12" width="3.5703125" customWidth="1"/>
    <col min="13" max="13" width="10.5703125" customWidth="1"/>
    <col min="14" max="15" width="8.5703125" customWidth="1"/>
    <col min="16" max="16" width="10.5703125" customWidth="1"/>
    <col min="17" max="27" width="8.5703125" customWidth="1"/>
  </cols>
  <sheetData>
    <row r="1" spans="1:27" ht="12.75" customHeight="1">
      <c r="A1" s="1" t="s">
        <v>17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>
      <c r="A2" s="1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>
      <c r="A3" s="2" t="s">
        <v>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>
      <c r="A4" s="2" t="s">
        <v>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>
      <c r="A5" s="2" t="s">
        <v>82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>
      <c r="A6" s="2" t="s">
        <v>18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1" customHeight="1">
      <c r="A9" s="4" t="s">
        <v>98</v>
      </c>
      <c r="B9" s="5"/>
      <c r="C9" s="2"/>
      <c r="D9" s="4"/>
      <c r="E9" s="2"/>
      <c r="F9" s="2"/>
      <c r="G9" s="2"/>
      <c r="H9" s="1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customHeight="1">
      <c r="A10" s="4"/>
      <c r="B10" s="5"/>
      <c r="C10" s="2"/>
      <c r="D10" s="4"/>
      <c r="E10" s="2"/>
      <c r="F10" s="2"/>
      <c r="G10" s="2"/>
      <c r="H10" s="1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5" customHeight="1">
      <c r="A12" s="41"/>
      <c r="B12" s="35"/>
      <c r="C12" s="41"/>
      <c r="D12" s="34" t="s">
        <v>2</v>
      </c>
      <c r="E12" s="34"/>
      <c r="F12" s="34"/>
      <c r="G12" s="34"/>
      <c r="H12" s="34"/>
      <c r="I12" s="34"/>
      <c r="J12" s="34" t="s">
        <v>4</v>
      </c>
      <c r="K12" s="34"/>
      <c r="L12" s="34"/>
      <c r="M12" s="34"/>
      <c r="N12" s="34"/>
      <c r="O12" s="3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5" customHeight="1">
      <c r="A13" s="42" t="s">
        <v>5</v>
      </c>
      <c r="B13" s="34" t="s">
        <v>20</v>
      </c>
      <c r="C13" s="42" t="s">
        <v>6</v>
      </c>
      <c r="D13" s="96" t="s">
        <v>7</v>
      </c>
      <c r="E13" s="97"/>
      <c r="F13" s="97"/>
      <c r="G13" s="42" t="s">
        <v>8</v>
      </c>
      <c r="H13" s="42" t="s">
        <v>9</v>
      </c>
      <c r="I13" s="42" t="s">
        <v>19</v>
      </c>
      <c r="J13" s="96" t="s">
        <v>7</v>
      </c>
      <c r="K13" s="97"/>
      <c r="L13" s="97"/>
      <c r="M13" s="42" t="s">
        <v>8</v>
      </c>
      <c r="N13" s="42" t="s">
        <v>9</v>
      </c>
      <c r="O13" s="42" t="s">
        <v>19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5" customHeight="1">
      <c r="A14" s="42" t="s">
        <v>10</v>
      </c>
      <c r="B14" s="35"/>
      <c r="C14" s="42" t="s">
        <v>53</v>
      </c>
      <c r="D14" s="34" t="s">
        <v>11</v>
      </c>
      <c r="E14" s="34" t="s">
        <v>12</v>
      </c>
      <c r="F14" s="34" t="s">
        <v>13</v>
      </c>
      <c r="G14" s="42" t="s">
        <v>14</v>
      </c>
      <c r="H14" s="42" t="s">
        <v>15</v>
      </c>
      <c r="I14" s="42" t="s">
        <v>58</v>
      </c>
      <c r="J14" s="34" t="s">
        <v>11</v>
      </c>
      <c r="K14" s="34" t="s">
        <v>12</v>
      </c>
      <c r="L14" s="34" t="s">
        <v>13</v>
      </c>
      <c r="M14" s="42" t="s">
        <v>14</v>
      </c>
      <c r="N14" s="42" t="s">
        <v>15</v>
      </c>
      <c r="O14" s="42" t="s">
        <v>58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>
      <c r="A15" s="37">
        <v>1</v>
      </c>
      <c r="B15" s="52" t="s">
        <v>30</v>
      </c>
      <c r="C15" s="38" t="s">
        <v>54</v>
      </c>
      <c r="D15" s="22">
        <v>2</v>
      </c>
      <c r="E15" s="22">
        <v>2</v>
      </c>
      <c r="F15" s="22"/>
      <c r="G15" s="22" t="s">
        <v>80</v>
      </c>
      <c r="H15" s="22">
        <v>5</v>
      </c>
      <c r="I15" s="23">
        <v>1</v>
      </c>
      <c r="J15" s="24"/>
      <c r="K15" s="24"/>
      <c r="L15" s="24"/>
      <c r="M15" s="24"/>
      <c r="N15" s="24"/>
      <c r="O15" s="23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>
      <c r="A16" s="37">
        <v>2</v>
      </c>
      <c r="B16" s="52" t="s">
        <v>31</v>
      </c>
      <c r="C16" s="38" t="s">
        <v>55</v>
      </c>
      <c r="D16" s="22">
        <v>2</v>
      </c>
      <c r="E16" s="22">
        <v>2</v>
      </c>
      <c r="F16" s="22"/>
      <c r="G16" s="22" t="s">
        <v>80</v>
      </c>
      <c r="H16" s="22">
        <v>4</v>
      </c>
      <c r="I16" s="23">
        <v>1</v>
      </c>
      <c r="J16" s="24"/>
      <c r="K16" s="24"/>
      <c r="L16" s="24"/>
      <c r="M16" s="24"/>
      <c r="N16" s="24"/>
      <c r="O16" s="23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>
      <c r="A17" s="37">
        <v>3</v>
      </c>
      <c r="B17" s="52" t="s">
        <v>34</v>
      </c>
      <c r="C17" s="38" t="s">
        <v>56</v>
      </c>
      <c r="D17" s="22">
        <v>2</v>
      </c>
      <c r="E17" s="22">
        <v>1</v>
      </c>
      <c r="F17" s="22"/>
      <c r="G17" s="22" t="s">
        <v>80</v>
      </c>
      <c r="H17" s="22">
        <v>4</v>
      </c>
      <c r="I17" s="23">
        <v>1</v>
      </c>
      <c r="J17" s="24"/>
      <c r="K17" s="24"/>
      <c r="L17" s="24"/>
      <c r="M17" s="24"/>
      <c r="N17" s="24"/>
      <c r="O17" s="23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>
      <c r="A18" s="37">
        <v>4</v>
      </c>
      <c r="B18" s="52" t="s">
        <v>35</v>
      </c>
      <c r="C18" s="38" t="s">
        <v>56</v>
      </c>
      <c r="D18" s="22">
        <v>2</v>
      </c>
      <c r="E18" s="22">
        <v>2</v>
      </c>
      <c r="F18" s="22"/>
      <c r="G18" s="22" t="s">
        <v>81</v>
      </c>
      <c r="H18" s="22">
        <v>4</v>
      </c>
      <c r="I18" s="23">
        <v>1</v>
      </c>
      <c r="J18" s="24"/>
      <c r="K18" s="24"/>
      <c r="L18" s="24"/>
      <c r="M18" s="24"/>
      <c r="N18" s="24"/>
      <c r="O18" s="23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37">
        <v>5</v>
      </c>
      <c r="B19" s="52" t="s">
        <v>99</v>
      </c>
      <c r="C19" s="38" t="s">
        <v>56</v>
      </c>
      <c r="D19" s="22">
        <v>2</v>
      </c>
      <c r="E19" s="22">
        <v>2</v>
      </c>
      <c r="F19" s="22"/>
      <c r="G19" s="22" t="s">
        <v>80</v>
      </c>
      <c r="H19" s="22">
        <v>5</v>
      </c>
      <c r="I19" s="23">
        <v>1</v>
      </c>
      <c r="J19" s="24"/>
      <c r="K19" s="24"/>
      <c r="L19" s="24"/>
      <c r="M19" s="24"/>
      <c r="N19" s="24"/>
      <c r="O19" s="23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37">
        <v>6</v>
      </c>
      <c r="B20" s="52" t="s">
        <v>32</v>
      </c>
      <c r="C20" s="38" t="s">
        <v>55</v>
      </c>
      <c r="D20" s="22"/>
      <c r="E20" s="22"/>
      <c r="F20" s="22"/>
      <c r="G20" s="22"/>
      <c r="H20" s="22"/>
      <c r="I20" s="23"/>
      <c r="J20" s="24">
        <v>2</v>
      </c>
      <c r="K20" s="24">
        <v>2</v>
      </c>
      <c r="L20" s="24"/>
      <c r="M20" s="24" t="s">
        <v>80</v>
      </c>
      <c r="N20" s="24">
        <v>5</v>
      </c>
      <c r="O20" s="23">
        <v>1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37">
        <v>7</v>
      </c>
      <c r="B21" s="52" t="s">
        <v>33</v>
      </c>
      <c r="C21" s="38" t="s">
        <v>55</v>
      </c>
      <c r="D21" s="22"/>
      <c r="E21" s="22"/>
      <c r="F21" s="22"/>
      <c r="G21" s="22"/>
      <c r="H21" s="22"/>
      <c r="I21" s="23"/>
      <c r="J21" s="24">
        <v>2</v>
      </c>
      <c r="K21" s="24"/>
      <c r="L21" s="24">
        <v>2</v>
      </c>
      <c r="M21" s="24" t="s">
        <v>80</v>
      </c>
      <c r="N21" s="24">
        <v>4</v>
      </c>
      <c r="O21" s="23">
        <v>1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>
      <c r="A22" s="37">
        <v>8</v>
      </c>
      <c r="B22" s="52" t="s">
        <v>36</v>
      </c>
      <c r="C22" s="38" t="s">
        <v>56</v>
      </c>
      <c r="D22" s="22"/>
      <c r="E22" s="22"/>
      <c r="F22" s="22"/>
      <c r="G22" s="22"/>
      <c r="H22" s="22"/>
      <c r="I22" s="23"/>
      <c r="J22" s="24">
        <v>1</v>
      </c>
      <c r="K22" s="24">
        <v>2</v>
      </c>
      <c r="L22" s="24"/>
      <c r="M22" s="24" t="s">
        <v>80</v>
      </c>
      <c r="N22" s="24">
        <v>3</v>
      </c>
      <c r="O22" s="23">
        <v>1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>
      <c r="A23" s="37">
        <v>9</v>
      </c>
      <c r="B23" s="52" t="s">
        <v>37</v>
      </c>
      <c r="C23" s="38" t="s">
        <v>56</v>
      </c>
      <c r="D23" s="22"/>
      <c r="E23" s="22"/>
      <c r="F23" s="22"/>
      <c r="G23" s="22"/>
      <c r="H23" s="22"/>
      <c r="I23" s="23"/>
      <c r="J23" s="24">
        <v>1</v>
      </c>
      <c r="K23" s="24">
        <v>2</v>
      </c>
      <c r="L23" s="24"/>
      <c r="M23" s="24" t="s">
        <v>80</v>
      </c>
      <c r="N23" s="24">
        <v>4</v>
      </c>
      <c r="O23" s="23">
        <v>1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>
      <c r="A24" s="37">
        <v>10</v>
      </c>
      <c r="B24" s="53" t="s">
        <v>69</v>
      </c>
      <c r="C24" s="38" t="s">
        <v>56</v>
      </c>
      <c r="D24" s="22"/>
      <c r="E24" s="22"/>
      <c r="F24" s="22"/>
      <c r="G24" s="22"/>
      <c r="H24" s="22"/>
      <c r="I24" s="23"/>
      <c r="J24" s="24"/>
      <c r="K24" s="24">
        <v>5</v>
      </c>
      <c r="L24" s="24"/>
      <c r="M24" s="24" t="s">
        <v>14</v>
      </c>
      <c r="N24" s="24">
        <v>4</v>
      </c>
      <c r="O24" s="23">
        <v>1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3.5" customHeight="1">
      <c r="A25" s="25"/>
      <c r="B25" s="39"/>
      <c r="C25" s="39"/>
      <c r="D25" s="46">
        <f>SUM(D15:D24)</f>
        <v>10</v>
      </c>
      <c r="E25" s="46">
        <f>SUM(E15:E24)</f>
        <v>9</v>
      </c>
      <c r="F25" s="39"/>
      <c r="G25" s="39"/>
      <c r="H25" s="40">
        <f>SUM(H15:H24)</f>
        <v>22</v>
      </c>
      <c r="I25" s="40"/>
      <c r="J25" s="46">
        <f>SUM(J15:J24)</f>
        <v>6</v>
      </c>
      <c r="K25" s="46">
        <v>11</v>
      </c>
      <c r="L25" s="46">
        <f>SUM(L15:L24)</f>
        <v>2</v>
      </c>
      <c r="M25" s="39"/>
      <c r="N25" s="40">
        <f>SUM(N15:N24)</f>
        <v>20</v>
      </c>
      <c r="O25" s="40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3.5" customHeight="1">
      <c r="A26" s="25" t="s">
        <v>92</v>
      </c>
      <c r="B26" s="43"/>
      <c r="C26" s="39"/>
      <c r="D26" s="98">
        <v>19</v>
      </c>
      <c r="E26" s="99"/>
      <c r="F26" s="99"/>
      <c r="G26" s="99"/>
      <c r="H26" s="99"/>
      <c r="I26" s="39"/>
      <c r="J26" s="100">
        <v>19</v>
      </c>
      <c r="K26" s="100"/>
      <c r="L26" s="100"/>
      <c r="M26" s="100"/>
      <c r="N26" s="100"/>
      <c r="O26" s="100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3.5" customHeight="1">
      <c r="A27" s="34"/>
      <c r="B27" s="44" t="s">
        <v>62</v>
      </c>
      <c r="C27" s="35"/>
      <c r="D27" s="35"/>
      <c r="E27" s="35"/>
      <c r="F27" s="35"/>
      <c r="G27" s="35"/>
      <c r="H27" s="35"/>
      <c r="I27" s="35"/>
      <c r="J27" s="36"/>
      <c r="K27" s="36"/>
      <c r="L27" s="36"/>
      <c r="M27" s="35"/>
      <c r="N27" s="35"/>
      <c r="O27" s="35"/>
      <c r="P27" s="2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</row>
    <row r="28" spans="1:27" ht="14.25" customHeight="1">
      <c r="A28" s="101">
        <v>1</v>
      </c>
      <c r="B28" s="52" t="s">
        <v>60</v>
      </c>
      <c r="C28" s="102" t="s">
        <v>55</v>
      </c>
      <c r="D28" s="90">
        <v>2</v>
      </c>
      <c r="E28" s="90"/>
      <c r="F28" s="90">
        <v>1</v>
      </c>
      <c r="G28" s="90" t="s">
        <v>81</v>
      </c>
      <c r="H28" s="90">
        <v>4</v>
      </c>
      <c r="I28" s="92">
        <v>1</v>
      </c>
      <c r="J28" s="94"/>
      <c r="K28" s="94"/>
      <c r="L28" s="94"/>
      <c r="M28" s="94"/>
      <c r="N28" s="94"/>
      <c r="O28" s="9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2.6" customHeight="1">
      <c r="A29" s="101"/>
      <c r="B29" s="52" t="s">
        <v>61</v>
      </c>
      <c r="C29" s="103"/>
      <c r="D29" s="91"/>
      <c r="E29" s="91"/>
      <c r="F29" s="91"/>
      <c r="G29" s="91"/>
      <c r="H29" s="91"/>
      <c r="I29" s="93"/>
      <c r="J29" s="95"/>
      <c r="K29" s="95"/>
      <c r="L29" s="95"/>
      <c r="M29" s="95"/>
      <c r="N29" s="95"/>
      <c r="O29" s="93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2.6" customHeight="1">
      <c r="A30" s="107">
        <v>2</v>
      </c>
      <c r="B30" s="52" t="s">
        <v>66</v>
      </c>
      <c r="C30" s="102" t="s">
        <v>56</v>
      </c>
      <c r="D30" s="90">
        <v>1</v>
      </c>
      <c r="E30" s="90">
        <v>1</v>
      </c>
      <c r="F30" s="90"/>
      <c r="G30" s="90" t="s">
        <v>14</v>
      </c>
      <c r="H30" s="90">
        <v>2</v>
      </c>
      <c r="I30" s="92">
        <v>1</v>
      </c>
      <c r="J30" s="94"/>
      <c r="K30" s="94"/>
      <c r="L30" s="94"/>
      <c r="M30" s="94"/>
      <c r="N30" s="94"/>
      <c r="O30" s="9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 ht="12.6" customHeight="1">
      <c r="A31" s="108"/>
      <c r="B31" s="72" t="s">
        <v>89</v>
      </c>
      <c r="C31" s="103"/>
      <c r="D31" s="91"/>
      <c r="E31" s="91"/>
      <c r="F31" s="91"/>
      <c r="G31" s="91"/>
      <c r="H31" s="91"/>
      <c r="I31" s="93"/>
      <c r="J31" s="95"/>
      <c r="K31" s="95"/>
      <c r="L31" s="95"/>
      <c r="M31" s="95"/>
      <c r="N31" s="95"/>
      <c r="O31" s="93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6" customHeight="1">
      <c r="A32" s="107">
        <v>3</v>
      </c>
      <c r="B32" s="52" t="s">
        <v>68</v>
      </c>
      <c r="C32" s="102" t="s">
        <v>29</v>
      </c>
      <c r="D32" s="90">
        <v>1</v>
      </c>
      <c r="E32" s="90">
        <v>1</v>
      </c>
      <c r="F32" s="90"/>
      <c r="G32" s="90" t="s">
        <v>14</v>
      </c>
      <c r="H32" s="90">
        <v>2</v>
      </c>
      <c r="I32" s="92">
        <v>1</v>
      </c>
      <c r="J32" s="94"/>
      <c r="K32" s="94"/>
      <c r="L32" s="94"/>
      <c r="M32" s="94"/>
      <c r="N32" s="94"/>
      <c r="O32" s="9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2.6" customHeight="1">
      <c r="A33" s="108"/>
      <c r="B33" s="72" t="s">
        <v>100</v>
      </c>
      <c r="C33" s="103"/>
      <c r="D33" s="91"/>
      <c r="E33" s="91"/>
      <c r="F33" s="91"/>
      <c r="G33" s="91"/>
      <c r="H33" s="91"/>
      <c r="I33" s="93"/>
      <c r="J33" s="95"/>
      <c r="K33" s="95"/>
      <c r="L33" s="95"/>
      <c r="M33" s="95"/>
      <c r="N33" s="95"/>
      <c r="O33" s="93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3.5" customHeight="1">
      <c r="A34" s="101">
        <v>4</v>
      </c>
      <c r="B34" s="52" t="s">
        <v>64</v>
      </c>
      <c r="C34" s="102" t="s">
        <v>55</v>
      </c>
      <c r="D34" s="90"/>
      <c r="E34" s="90"/>
      <c r="F34" s="90"/>
      <c r="G34" s="90"/>
      <c r="H34" s="90"/>
      <c r="I34" s="92"/>
      <c r="J34" s="94">
        <v>2</v>
      </c>
      <c r="K34" s="94"/>
      <c r="L34" s="94">
        <v>1</v>
      </c>
      <c r="M34" s="94" t="s">
        <v>80</v>
      </c>
      <c r="N34" s="94">
        <v>4</v>
      </c>
      <c r="O34" s="92">
        <v>1</v>
      </c>
      <c r="P34" s="2"/>
      <c r="Q34" s="2" t="s">
        <v>16</v>
      </c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2" customHeight="1">
      <c r="A35" s="101"/>
      <c r="B35" s="52" t="s">
        <v>65</v>
      </c>
      <c r="C35" s="103"/>
      <c r="D35" s="91"/>
      <c r="E35" s="91"/>
      <c r="F35" s="91"/>
      <c r="G35" s="91"/>
      <c r="H35" s="91"/>
      <c r="I35" s="93"/>
      <c r="J35" s="95"/>
      <c r="K35" s="95"/>
      <c r="L35" s="95"/>
      <c r="M35" s="95"/>
      <c r="N35" s="95"/>
      <c r="O35" s="93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2.75" customHeight="1">
      <c r="A36" s="101">
        <v>5</v>
      </c>
      <c r="B36" s="52" t="s">
        <v>67</v>
      </c>
      <c r="C36" s="102" t="s">
        <v>56</v>
      </c>
      <c r="D36" s="90"/>
      <c r="E36" s="90"/>
      <c r="F36" s="90"/>
      <c r="G36" s="90"/>
      <c r="H36" s="90"/>
      <c r="I36" s="92"/>
      <c r="J36" s="94">
        <v>2</v>
      </c>
      <c r="K36" s="94">
        <v>1</v>
      </c>
      <c r="L36" s="94"/>
      <c r="M36" s="94" t="s">
        <v>80</v>
      </c>
      <c r="N36" s="94">
        <v>3</v>
      </c>
      <c r="O36" s="92">
        <v>1</v>
      </c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2.75" customHeight="1">
      <c r="A37" s="101"/>
      <c r="B37" s="86" t="s">
        <v>71</v>
      </c>
      <c r="C37" s="103"/>
      <c r="D37" s="91"/>
      <c r="E37" s="91"/>
      <c r="F37" s="91"/>
      <c r="G37" s="91"/>
      <c r="H37" s="91"/>
      <c r="I37" s="93"/>
      <c r="J37" s="95"/>
      <c r="K37" s="95"/>
      <c r="L37" s="95"/>
      <c r="M37" s="95"/>
      <c r="N37" s="95"/>
      <c r="O37" s="93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3.5" customHeight="1">
      <c r="A38" s="101">
        <v>6</v>
      </c>
      <c r="B38" s="52" t="s">
        <v>38</v>
      </c>
      <c r="C38" s="102" t="s">
        <v>56</v>
      </c>
      <c r="D38" s="90"/>
      <c r="E38" s="90"/>
      <c r="F38" s="90"/>
      <c r="G38" s="90"/>
      <c r="H38" s="90"/>
      <c r="I38" s="92"/>
      <c r="J38" s="94">
        <v>1</v>
      </c>
      <c r="K38" s="94">
        <v>1</v>
      </c>
      <c r="L38" s="94"/>
      <c r="M38" s="94" t="s">
        <v>81</v>
      </c>
      <c r="N38" s="94">
        <v>3</v>
      </c>
      <c r="O38" s="92">
        <v>1</v>
      </c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1.25" customHeight="1">
      <c r="A39" s="101"/>
      <c r="B39" s="52" t="s">
        <v>27</v>
      </c>
      <c r="C39" s="103"/>
      <c r="D39" s="91"/>
      <c r="E39" s="91"/>
      <c r="F39" s="91"/>
      <c r="G39" s="91"/>
      <c r="H39" s="91"/>
      <c r="I39" s="93"/>
      <c r="J39" s="95"/>
      <c r="K39" s="95"/>
      <c r="L39" s="95"/>
      <c r="M39" s="95"/>
      <c r="N39" s="95"/>
      <c r="O39" s="93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5.75" customHeight="1">
      <c r="A40" s="28"/>
      <c r="B40" s="29"/>
      <c r="C40" s="30"/>
      <c r="D40" s="46">
        <f>SUM(D28:D39)</f>
        <v>4</v>
      </c>
      <c r="E40" s="46">
        <v>2</v>
      </c>
      <c r="F40" s="46">
        <v>1</v>
      </c>
      <c r="G40" s="33"/>
      <c r="H40" s="32">
        <v>8</v>
      </c>
      <c r="I40" s="32"/>
      <c r="J40" s="46">
        <v>5</v>
      </c>
      <c r="K40" s="46">
        <v>2</v>
      </c>
      <c r="L40" s="46">
        <v>1</v>
      </c>
      <c r="M40" s="33"/>
      <c r="N40" s="32">
        <v>10</v>
      </c>
      <c r="O40" s="3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3.5" customHeight="1">
      <c r="A41" s="13"/>
      <c r="B41" s="26" t="s">
        <v>96</v>
      </c>
      <c r="C41" s="39"/>
      <c r="D41" s="98">
        <v>26</v>
      </c>
      <c r="E41" s="106"/>
      <c r="F41" s="106"/>
      <c r="G41" s="106"/>
      <c r="H41" s="40">
        <f>H40+H25</f>
        <v>30</v>
      </c>
      <c r="I41" s="40"/>
      <c r="J41" s="100">
        <v>27</v>
      </c>
      <c r="K41" s="106"/>
      <c r="L41" s="106"/>
      <c r="M41" s="106"/>
      <c r="N41" s="40">
        <f>N40+N25</f>
        <v>30</v>
      </c>
      <c r="O41" s="40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13.5" customHeight="1">
      <c r="A42" s="7"/>
      <c r="B42" s="27" t="s">
        <v>97</v>
      </c>
      <c r="C42" s="7"/>
      <c r="D42" s="8"/>
      <c r="E42" s="7"/>
      <c r="F42" s="7"/>
      <c r="G42" s="7"/>
      <c r="H42" s="10"/>
      <c r="I42" s="10"/>
      <c r="J42" s="10"/>
      <c r="K42" s="7"/>
      <c r="L42" s="7"/>
      <c r="M42" s="7"/>
      <c r="N42" s="7"/>
      <c r="O42" s="10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1.25" customHeight="1">
      <c r="A43" s="7"/>
      <c r="B43" s="11" t="s">
        <v>85</v>
      </c>
      <c r="C43" s="7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>
      <c r="A44" s="7"/>
      <c r="B44" s="12" t="s">
        <v>86</v>
      </c>
      <c r="C44" s="7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>
      <c r="A45" s="1"/>
      <c r="B45" s="1"/>
      <c r="C45" s="1"/>
      <c r="D45" s="1"/>
      <c r="E45" s="1"/>
      <c r="F45" s="1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 s="15" customFormat="1" ht="12.75" customHeight="1">
      <c r="A46" s="16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s="15" customFormat="1" ht="12.75" customHeight="1">
      <c r="A47" s="7"/>
      <c r="B47" s="20" t="s">
        <v>21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</row>
    <row r="48" spans="1:27" ht="12.75" customHeight="1">
      <c r="A48" s="2"/>
      <c r="B48" s="53" t="s">
        <v>83</v>
      </c>
      <c r="C48" s="13" t="s">
        <v>29</v>
      </c>
      <c r="D48" s="17"/>
      <c r="E48" s="17">
        <v>2</v>
      </c>
      <c r="F48" s="31"/>
      <c r="G48" s="31" t="s">
        <v>81</v>
      </c>
      <c r="H48" s="31">
        <v>2</v>
      </c>
      <c r="I48" s="83">
        <v>1</v>
      </c>
      <c r="J48" s="64"/>
      <c r="K48" s="64"/>
      <c r="L48" s="64"/>
      <c r="M48" s="64"/>
      <c r="N48" s="64"/>
      <c r="O48" s="18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>
      <c r="A49" s="2"/>
      <c r="B49" s="75" t="s">
        <v>84</v>
      </c>
      <c r="C49" s="76" t="s">
        <v>29</v>
      </c>
      <c r="D49" s="73"/>
      <c r="E49" s="73">
        <v>2</v>
      </c>
      <c r="F49" s="73"/>
      <c r="G49" s="78" t="s">
        <v>14</v>
      </c>
      <c r="H49" s="80">
        <v>1</v>
      </c>
      <c r="I49" s="83">
        <v>1</v>
      </c>
      <c r="J49" s="64"/>
      <c r="K49" s="64"/>
      <c r="L49" s="64"/>
      <c r="M49" s="64"/>
      <c r="N49" s="64"/>
      <c r="O49" s="18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6" customHeight="1">
      <c r="A50" s="2"/>
      <c r="B50" s="53" t="s">
        <v>83</v>
      </c>
      <c r="C50" s="13" t="s">
        <v>57</v>
      </c>
      <c r="D50" s="19"/>
      <c r="E50" s="19"/>
      <c r="F50" s="19"/>
      <c r="G50" s="19"/>
      <c r="H50" s="19"/>
      <c r="I50" s="84"/>
      <c r="J50" s="64"/>
      <c r="K50" s="64">
        <v>2</v>
      </c>
      <c r="L50" s="64"/>
      <c r="M50" s="64" t="s">
        <v>81</v>
      </c>
      <c r="N50" s="64">
        <v>2</v>
      </c>
      <c r="O50" s="82">
        <v>1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>
      <c r="B51" s="75" t="s">
        <v>84</v>
      </c>
      <c r="C51" s="76" t="s">
        <v>29</v>
      </c>
      <c r="D51" s="73"/>
      <c r="E51" s="73"/>
      <c r="F51" s="73"/>
      <c r="G51" s="77"/>
      <c r="H51" s="73"/>
      <c r="I51" s="77"/>
      <c r="J51" s="74"/>
      <c r="K51" s="81">
        <v>2</v>
      </c>
      <c r="L51" s="74"/>
      <c r="M51" s="79" t="s">
        <v>14</v>
      </c>
      <c r="N51" s="81">
        <v>1</v>
      </c>
      <c r="O51" s="78">
        <v>1</v>
      </c>
    </row>
    <row r="52" spans="1:27" ht="15.75" customHeight="1">
      <c r="B52" s="45" t="s">
        <v>79</v>
      </c>
    </row>
    <row r="53" spans="1:27" ht="15.75" customHeight="1">
      <c r="B53" s="45" t="s">
        <v>59</v>
      </c>
    </row>
    <row r="54" spans="1:27" ht="15.75" customHeight="1">
      <c r="B54" s="45" t="s">
        <v>63</v>
      </c>
    </row>
    <row r="55" spans="1:27" ht="15.75" customHeight="1">
      <c r="B55" s="45" t="s">
        <v>70</v>
      </c>
    </row>
    <row r="56" spans="1:27" ht="15.75" customHeight="1"/>
    <row r="57" spans="1:27" ht="12.75" customHeight="1">
      <c r="A57" s="2"/>
      <c r="B57" s="6" t="s">
        <v>0</v>
      </c>
      <c r="C57" s="6" t="s">
        <v>1</v>
      </c>
      <c r="D57" s="2"/>
      <c r="E57" s="2"/>
      <c r="F57" s="2"/>
      <c r="G57" s="2"/>
      <c r="H57" s="2"/>
      <c r="I57" s="2"/>
      <c r="J57" s="104" t="s">
        <v>3</v>
      </c>
      <c r="K57" s="105"/>
      <c r="L57" s="105"/>
      <c r="M57" s="105"/>
      <c r="N57" s="105"/>
      <c r="O57" s="105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 ht="15.75" customHeight="1">
      <c r="B58" s="21" t="s">
        <v>76</v>
      </c>
      <c r="C58" s="21" t="s">
        <v>77</v>
      </c>
      <c r="J58" s="21" t="s">
        <v>78</v>
      </c>
    </row>
    <row r="59" spans="1:27" ht="15.75" customHeight="1"/>
    <row r="60" spans="1:27" ht="15.75" customHeight="1"/>
    <row r="61" spans="1:27" ht="15.75" customHeight="1"/>
    <row r="62" spans="1:27" ht="15.75" customHeight="1"/>
    <row r="63" spans="1:27" ht="15.75" customHeight="1"/>
    <row r="64" spans="1:2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" customHeight="1"/>
    <row r="918" ht="15" customHeight="1"/>
  </sheetData>
  <mergeCells count="91">
    <mergeCell ref="M36:M37"/>
    <mergeCell ref="N36:N37"/>
    <mergeCell ref="G36:G37"/>
    <mergeCell ref="H36:H37"/>
    <mergeCell ref="I36:I37"/>
    <mergeCell ref="J36:J37"/>
    <mergeCell ref="K36:K37"/>
    <mergeCell ref="E38:E39"/>
    <mergeCell ref="D30:D31"/>
    <mergeCell ref="E30:E31"/>
    <mergeCell ref="F30:F31"/>
    <mergeCell ref="A34:A35"/>
    <mergeCell ref="A30:A31"/>
    <mergeCell ref="A32:A33"/>
    <mergeCell ref="C30:C31"/>
    <mergeCell ref="C32:C33"/>
    <mergeCell ref="C34:C35"/>
    <mergeCell ref="A36:A37"/>
    <mergeCell ref="A38:A39"/>
    <mergeCell ref="D38:D39"/>
    <mergeCell ref="D41:G41"/>
    <mergeCell ref="J41:M41"/>
    <mergeCell ref="N38:N39"/>
    <mergeCell ref="C38:C39"/>
    <mergeCell ref="D34:D35"/>
    <mergeCell ref="E34:E35"/>
    <mergeCell ref="F34:F35"/>
    <mergeCell ref="D36:D37"/>
    <mergeCell ref="E36:E37"/>
    <mergeCell ref="F36:F37"/>
    <mergeCell ref="C36:C37"/>
    <mergeCell ref="I38:I39"/>
    <mergeCell ref="J38:J39"/>
    <mergeCell ref="K38:K39"/>
    <mergeCell ref="L38:L39"/>
    <mergeCell ref="M38:M39"/>
    <mergeCell ref="J57:O57"/>
    <mergeCell ref="D32:D33"/>
    <mergeCell ref="E32:E33"/>
    <mergeCell ref="F32:F33"/>
    <mergeCell ref="K34:K35"/>
    <mergeCell ref="L34:L35"/>
    <mergeCell ref="I34:I35"/>
    <mergeCell ref="J34:J35"/>
    <mergeCell ref="K32:K33"/>
    <mergeCell ref="L32:L33"/>
    <mergeCell ref="G32:G33"/>
    <mergeCell ref="H32:H33"/>
    <mergeCell ref="G34:G35"/>
    <mergeCell ref="F38:F39"/>
    <mergeCell ref="G38:G39"/>
    <mergeCell ref="H38:H39"/>
    <mergeCell ref="J28:J29"/>
    <mergeCell ref="N28:N29"/>
    <mergeCell ref="K30:K31"/>
    <mergeCell ref="L30:L31"/>
    <mergeCell ref="M30:M31"/>
    <mergeCell ref="N30:N31"/>
    <mergeCell ref="J30:J31"/>
    <mergeCell ref="D13:F13"/>
    <mergeCell ref="J13:L13"/>
    <mergeCell ref="D26:H26"/>
    <mergeCell ref="J26:O26"/>
    <mergeCell ref="A28:A29"/>
    <mergeCell ref="C28:C29"/>
    <mergeCell ref="M28:M29"/>
    <mergeCell ref="K28:K29"/>
    <mergeCell ref="L28:L29"/>
    <mergeCell ref="D28:D29"/>
    <mergeCell ref="E28:E29"/>
    <mergeCell ref="F28:F29"/>
    <mergeCell ref="G28:G29"/>
    <mergeCell ref="H28:H29"/>
    <mergeCell ref="O28:O29"/>
    <mergeCell ref="I28:I29"/>
    <mergeCell ref="G30:G31"/>
    <mergeCell ref="H30:H31"/>
    <mergeCell ref="O38:O39"/>
    <mergeCell ref="J32:J33"/>
    <mergeCell ref="N32:N33"/>
    <mergeCell ref="M32:M33"/>
    <mergeCell ref="O32:O33"/>
    <mergeCell ref="O34:O35"/>
    <mergeCell ref="M34:M35"/>
    <mergeCell ref="N34:N35"/>
    <mergeCell ref="H34:H35"/>
    <mergeCell ref="I32:I33"/>
    <mergeCell ref="O30:O31"/>
    <mergeCell ref="O36:O37"/>
    <mergeCell ref="I30:I31"/>
    <mergeCell ref="L36:L37"/>
  </mergeCells>
  <pageMargins left="0.7" right="0.7" top="0.75" bottom="0.75" header="0.3" footer="0.3"/>
  <pageSetup paperSize="9" scale="79" orientation="landscape" r:id="rId1"/>
  <rowBreaks count="1" manualBreakCount="1">
    <brk id="45" max="15" man="1"/>
  </rowBreaks>
  <colBreaks count="1" manualBreakCount="1">
    <brk id="1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921"/>
  <sheetViews>
    <sheetView zoomScaleNormal="100" workbookViewId="0">
      <selection activeCell="T25" sqref="T25"/>
    </sheetView>
  </sheetViews>
  <sheetFormatPr defaultColWidth="14.42578125" defaultRowHeight="12.75"/>
  <cols>
    <col min="1" max="1" width="3.42578125" customWidth="1"/>
    <col min="2" max="2" width="62.42578125" customWidth="1"/>
    <col min="3" max="3" width="14.5703125" customWidth="1"/>
    <col min="4" max="6" width="3.5703125" customWidth="1"/>
    <col min="7" max="7" width="11.140625" customWidth="1"/>
    <col min="8" max="9" width="8.5703125" customWidth="1"/>
    <col min="10" max="10" width="4.5703125" customWidth="1"/>
    <col min="11" max="12" width="3.5703125" customWidth="1"/>
    <col min="13" max="13" width="10.85546875" customWidth="1"/>
    <col min="14" max="15" width="8.5703125" customWidth="1"/>
    <col min="16" max="16" width="10.5703125" customWidth="1"/>
    <col min="17" max="27" width="8.5703125" customWidth="1"/>
  </cols>
  <sheetData>
    <row r="1" spans="1:27" ht="12.75" customHeight="1">
      <c r="A1" s="1" t="s">
        <v>17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3"/>
      <c r="N1" s="3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2.75" customHeight="1">
      <c r="A2" s="1" t="s">
        <v>25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12.75" customHeight="1">
      <c r="A3" s="2" t="s">
        <v>26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2.75" customHeight="1">
      <c r="A4" s="2" t="s">
        <v>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2.75" customHeight="1">
      <c r="A5" s="2" t="s">
        <v>82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12.75" customHeight="1">
      <c r="A6" s="2" t="s">
        <v>18</v>
      </c>
      <c r="B6" s="2"/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2.75" customHeight="1">
      <c r="A7" s="2"/>
      <c r="B7" s="2"/>
      <c r="C7" s="2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2.75" customHeight="1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21" customHeight="1">
      <c r="A9" s="4" t="s">
        <v>101</v>
      </c>
      <c r="B9" s="5"/>
      <c r="C9" s="2"/>
      <c r="D9" s="4"/>
      <c r="E9" s="2"/>
      <c r="F9" s="2"/>
      <c r="G9" s="2"/>
      <c r="H9" s="1"/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15" customHeight="1">
      <c r="A10" s="4"/>
      <c r="B10" s="5"/>
      <c r="C10" s="2"/>
      <c r="D10" s="4"/>
      <c r="E10" s="2"/>
      <c r="F10" s="2"/>
      <c r="G10" s="2"/>
      <c r="H10" s="1"/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t="13.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t="13.5" customHeight="1">
      <c r="A12" s="41"/>
      <c r="B12" s="35"/>
      <c r="C12" s="41"/>
      <c r="D12" s="34" t="s">
        <v>2</v>
      </c>
      <c r="E12" s="34"/>
      <c r="F12" s="34"/>
      <c r="G12" s="34"/>
      <c r="H12" s="34"/>
      <c r="I12" s="34"/>
      <c r="J12" s="34" t="s">
        <v>4</v>
      </c>
      <c r="K12" s="34"/>
      <c r="L12" s="34"/>
      <c r="M12" s="34"/>
      <c r="N12" s="34"/>
      <c r="O12" s="34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13.5" customHeight="1">
      <c r="A13" s="42" t="s">
        <v>5</v>
      </c>
      <c r="B13" s="34" t="s">
        <v>20</v>
      </c>
      <c r="C13" s="42" t="s">
        <v>6</v>
      </c>
      <c r="D13" s="96" t="s">
        <v>7</v>
      </c>
      <c r="E13" s="97"/>
      <c r="F13" s="97"/>
      <c r="G13" s="42" t="s">
        <v>8</v>
      </c>
      <c r="H13" s="42" t="s">
        <v>9</v>
      </c>
      <c r="I13" s="42" t="s">
        <v>19</v>
      </c>
      <c r="J13" s="96" t="s">
        <v>7</v>
      </c>
      <c r="K13" s="97"/>
      <c r="L13" s="97"/>
      <c r="M13" s="42" t="s">
        <v>8</v>
      </c>
      <c r="N13" s="42" t="s">
        <v>9</v>
      </c>
      <c r="O13" s="42" t="s">
        <v>19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 ht="13.5" customHeight="1">
      <c r="A14" s="42" t="s">
        <v>10</v>
      </c>
      <c r="B14" s="35"/>
      <c r="C14" s="42" t="s">
        <v>53</v>
      </c>
      <c r="D14" s="34" t="s">
        <v>11</v>
      </c>
      <c r="E14" s="34" t="s">
        <v>12</v>
      </c>
      <c r="F14" s="34" t="s">
        <v>13</v>
      </c>
      <c r="G14" s="42" t="s">
        <v>14</v>
      </c>
      <c r="H14" s="42" t="s">
        <v>15</v>
      </c>
      <c r="I14" s="42" t="s">
        <v>58</v>
      </c>
      <c r="J14" s="34" t="s">
        <v>11</v>
      </c>
      <c r="K14" s="34" t="s">
        <v>12</v>
      </c>
      <c r="L14" s="34" t="s">
        <v>13</v>
      </c>
      <c r="M14" s="42" t="s">
        <v>14</v>
      </c>
      <c r="N14" s="42" t="s">
        <v>15</v>
      </c>
      <c r="O14" s="42" t="s">
        <v>58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 ht="15">
      <c r="A15" s="37">
        <v>1</v>
      </c>
      <c r="B15" s="52" t="s">
        <v>39</v>
      </c>
      <c r="C15" s="38" t="s">
        <v>54</v>
      </c>
      <c r="D15" s="47">
        <v>2</v>
      </c>
      <c r="E15" s="47"/>
      <c r="F15" s="47">
        <v>1</v>
      </c>
      <c r="G15" s="47" t="s">
        <v>81</v>
      </c>
      <c r="H15" s="47">
        <v>4</v>
      </c>
      <c r="I15" s="48">
        <v>1</v>
      </c>
      <c r="J15" s="57"/>
      <c r="K15" s="57"/>
      <c r="L15" s="57"/>
      <c r="M15" s="57"/>
      <c r="N15" s="57"/>
      <c r="O15" s="48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 ht="15">
      <c r="A16" s="37">
        <v>2</v>
      </c>
      <c r="B16" s="52" t="s">
        <v>40</v>
      </c>
      <c r="C16" s="38" t="s">
        <v>55</v>
      </c>
      <c r="D16" s="47">
        <v>2</v>
      </c>
      <c r="E16" s="47"/>
      <c r="F16" s="47">
        <v>2</v>
      </c>
      <c r="G16" s="47" t="s">
        <v>80</v>
      </c>
      <c r="H16" s="47">
        <v>5</v>
      </c>
      <c r="I16" s="48">
        <v>1</v>
      </c>
      <c r="J16" s="57"/>
      <c r="K16" s="57"/>
      <c r="L16" s="57"/>
      <c r="M16" s="57"/>
      <c r="N16" s="57"/>
      <c r="O16" s="48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 ht="15">
      <c r="A17" s="37">
        <v>3</v>
      </c>
      <c r="B17" s="52" t="s">
        <v>41</v>
      </c>
      <c r="C17" s="38" t="s">
        <v>55</v>
      </c>
      <c r="D17" s="47">
        <v>2</v>
      </c>
      <c r="E17" s="47"/>
      <c r="F17" s="47">
        <v>1</v>
      </c>
      <c r="G17" s="47" t="s">
        <v>80</v>
      </c>
      <c r="H17" s="47">
        <v>4</v>
      </c>
      <c r="I17" s="48">
        <v>1</v>
      </c>
      <c r="J17" s="57"/>
      <c r="K17" s="57"/>
      <c r="L17" s="57"/>
      <c r="M17" s="57"/>
      <c r="N17" s="57"/>
      <c r="O17" s="48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 ht="15">
      <c r="A18" s="37">
        <v>4</v>
      </c>
      <c r="B18" s="52" t="s">
        <v>75</v>
      </c>
      <c r="C18" s="38" t="s">
        <v>55</v>
      </c>
      <c r="D18" s="47">
        <v>2</v>
      </c>
      <c r="E18" s="47">
        <v>2</v>
      </c>
      <c r="F18" s="47"/>
      <c r="G18" s="47" t="s">
        <v>81</v>
      </c>
      <c r="H18" s="47">
        <v>3</v>
      </c>
      <c r="I18" s="48">
        <v>1</v>
      </c>
      <c r="J18" s="57"/>
      <c r="K18" s="57"/>
      <c r="L18" s="57"/>
      <c r="M18" s="57"/>
      <c r="N18" s="57"/>
      <c r="O18" s="48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 ht="15">
      <c r="A19" s="37">
        <v>5</v>
      </c>
      <c r="B19" s="52" t="s">
        <v>44</v>
      </c>
      <c r="C19" s="38" t="s">
        <v>56</v>
      </c>
      <c r="D19" s="47">
        <v>2</v>
      </c>
      <c r="E19" s="47">
        <v>2</v>
      </c>
      <c r="F19" s="47"/>
      <c r="G19" s="47" t="s">
        <v>81</v>
      </c>
      <c r="H19" s="47">
        <v>4</v>
      </c>
      <c r="I19" s="48">
        <v>1</v>
      </c>
      <c r="J19" s="57"/>
      <c r="K19" s="57"/>
      <c r="L19" s="57"/>
      <c r="M19" s="57"/>
      <c r="N19" s="57"/>
      <c r="O19" s="48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 ht="15">
      <c r="A20" s="37">
        <v>6</v>
      </c>
      <c r="B20" s="52" t="s">
        <v>45</v>
      </c>
      <c r="C20" s="38" t="s">
        <v>56</v>
      </c>
      <c r="D20" s="47">
        <v>1</v>
      </c>
      <c r="E20" s="47"/>
      <c r="F20" s="47">
        <v>1</v>
      </c>
      <c r="G20" s="47" t="s">
        <v>14</v>
      </c>
      <c r="H20" s="47">
        <v>3</v>
      </c>
      <c r="I20" s="48">
        <v>1</v>
      </c>
      <c r="J20" s="57"/>
      <c r="K20" s="57"/>
      <c r="L20" s="57"/>
      <c r="M20" s="57"/>
      <c r="N20" s="57"/>
      <c r="O20" s="48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 ht="15">
      <c r="A21" s="37">
        <v>7</v>
      </c>
      <c r="B21" s="52" t="s">
        <v>46</v>
      </c>
      <c r="C21" s="38" t="s">
        <v>56</v>
      </c>
      <c r="D21" s="47">
        <v>2</v>
      </c>
      <c r="E21" s="47"/>
      <c r="F21" s="47">
        <v>2</v>
      </c>
      <c r="G21" s="47" t="s">
        <v>80</v>
      </c>
      <c r="H21" s="47">
        <v>4</v>
      </c>
      <c r="I21" s="48">
        <v>1</v>
      </c>
      <c r="J21" s="57"/>
      <c r="K21" s="57"/>
      <c r="L21" s="57"/>
      <c r="M21" s="57"/>
      <c r="N21" s="57"/>
      <c r="O21" s="48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 ht="12.6" customHeight="1">
      <c r="A22" s="37">
        <v>8</v>
      </c>
      <c r="B22" s="52" t="s">
        <v>42</v>
      </c>
      <c r="C22" s="38" t="s">
        <v>55</v>
      </c>
      <c r="D22" s="47"/>
      <c r="E22" s="47"/>
      <c r="F22" s="47"/>
      <c r="G22" s="47"/>
      <c r="H22" s="47"/>
      <c r="I22" s="48"/>
      <c r="J22" s="57">
        <v>2</v>
      </c>
      <c r="K22" s="57">
        <v>1</v>
      </c>
      <c r="L22" s="57"/>
      <c r="M22" s="57" t="s">
        <v>80</v>
      </c>
      <c r="N22" s="57">
        <v>5</v>
      </c>
      <c r="O22" s="48">
        <v>1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 ht="15">
      <c r="A23" s="37">
        <v>9</v>
      </c>
      <c r="B23" s="52" t="s">
        <v>43</v>
      </c>
      <c r="C23" s="38" t="s">
        <v>55</v>
      </c>
      <c r="D23" s="47"/>
      <c r="E23" s="47"/>
      <c r="F23" s="47"/>
      <c r="G23" s="47"/>
      <c r="H23" s="47"/>
      <c r="I23" s="48"/>
      <c r="J23" s="57">
        <v>2</v>
      </c>
      <c r="K23" s="57"/>
      <c r="L23" s="57">
        <v>1</v>
      </c>
      <c r="M23" s="57" t="s">
        <v>80</v>
      </c>
      <c r="N23" s="57">
        <v>4</v>
      </c>
      <c r="O23" s="48">
        <v>1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 ht="15">
      <c r="A24" s="37">
        <v>10</v>
      </c>
      <c r="B24" s="52" t="s">
        <v>47</v>
      </c>
      <c r="C24" s="38" t="s">
        <v>56</v>
      </c>
      <c r="D24" s="47"/>
      <c r="E24" s="47"/>
      <c r="F24" s="47"/>
      <c r="G24" s="47"/>
      <c r="H24" s="47"/>
      <c r="I24" s="48"/>
      <c r="J24" s="57">
        <v>1</v>
      </c>
      <c r="K24" s="57">
        <v>1</v>
      </c>
      <c r="L24" s="57"/>
      <c r="M24" s="57" t="s">
        <v>81</v>
      </c>
      <c r="N24" s="57">
        <v>4</v>
      </c>
      <c r="O24" s="48">
        <v>1</v>
      </c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 ht="15">
      <c r="A25" s="37">
        <v>11</v>
      </c>
      <c r="B25" s="52" t="s">
        <v>48</v>
      </c>
      <c r="C25" s="38" t="s">
        <v>56</v>
      </c>
      <c r="D25" s="47"/>
      <c r="E25" s="47"/>
      <c r="F25" s="47"/>
      <c r="G25" s="47"/>
      <c r="H25" s="47"/>
      <c r="I25" s="48"/>
      <c r="J25" s="57">
        <v>2</v>
      </c>
      <c r="K25" s="57"/>
      <c r="L25" s="57">
        <v>2</v>
      </c>
      <c r="M25" s="57" t="s">
        <v>81</v>
      </c>
      <c r="N25" s="57">
        <v>4</v>
      </c>
      <c r="O25" s="48">
        <v>1</v>
      </c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 ht="15">
      <c r="A26" s="37">
        <v>12</v>
      </c>
      <c r="B26" s="52" t="s">
        <v>49</v>
      </c>
      <c r="C26" s="38" t="s">
        <v>56</v>
      </c>
      <c r="D26" s="47"/>
      <c r="E26" s="47"/>
      <c r="F26" s="47"/>
      <c r="G26" s="47"/>
      <c r="H26" s="47"/>
      <c r="I26" s="48"/>
      <c r="J26" s="57">
        <v>1</v>
      </c>
      <c r="K26" s="57"/>
      <c r="L26" s="57">
        <v>2</v>
      </c>
      <c r="M26" s="57" t="s">
        <v>80</v>
      </c>
      <c r="N26" s="57">
        <v>5</v>
      </c>
      <c r="O26" s="48">
        <v>1</v>
      </c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 ht="13.7" customHeight="1">
      <c r="A27" s="37">
        <v>13</v>
      </c>
      <c r="B27" s="52" t="s">
        <v>72</v>
      </c>
      <c r="C27" s="38" t="s">
        <v>56</v>
      </c>
      <c r="D27" s="47"/>
      <c r="E27" s="47"/>
      <c r="F27" s="47"/>
      <c r="G27" s="47"/>
      <c r="H27" s="47"/>
      <c r="I27" s="48"/>
      <c r="J27" s="57"/>
      <c r="K27" s="57">
        <v>4</v>
      </c>
      <c r="L27" s="57"/>
      <c r="M27" s="57" t="s">
        <v>14</v>
      </c>
      <c r="N27" s="57">
        <v>4</v>
      </c>
      <c r="O27" s="48">
        <v>1</v>
      </c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 ht="13.5" customHeight="1">
      <c r="A28" s="25"/>
      <c r="B28" s="39"/>
      <c r="C28" s="39"/>
      <c r="D28" s="60">
        <f>SUM(D15:D27)</f>
        <v>13</v>
      </c>
      <c r="E28" s="60">
        <f>SUM(E15:E27)</f>
        <v>4</v>
      </c>
      <c r="F28" s="60">
        <f>SUM(F15:F27)</f>
        <v>7</v>
      </c>
      <c r="G28" s="49"/>
      <c r="H28" s="50">
        <v>27</v>
      </c>
      <c r="I28" s="50"/>
      <c r="J28" s="60">
        <f t="shared" ref="J28:L28" si="0">SUM(J15:J27)</f>
        <v>8</v>
      </c>
      <c r="K28" s="60">
        <v>6</v>
      </c>
      <c r="L28" s="60">
        <f t="shared" si="0"/>
        <v>5</v>
      </c>
      <c r="M28" s="49"/>
      <c r="N28" s="50">
        <v>26</v>
      </c>
      <c r="O28" s="50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 ht="13.5" customHeight="1">
      <c r="A29" s="25" t="s">
        <v>87</v>
      </c>
      <c r="B29" s="43"/>
      <c r="C29" s="39"/>
      <c r="D29" s="109">
        <v>24</v>
      </c>
      <c r="E29" s="110"/>
      <c r="F29" s="110"/>
      <c r="G29" s="110"/>
      <c r="H29" s="110"/>
      <c r="I29" s="49"/>
      <c r="J29" s="111">
        <v>19</v>
      </c>
      <c r="K29" s="111"/>
      <c r="L29" s="111"/>
      <c r="M29" s="111"/>
      <c r="N29" s="111"/>
      <c r="O29" s="111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 ht="13.5" customHeight="1">
      <c r="A30" s="34"/>
      <c r="B30" s="44" t="s">
        <v>62</v>
      </c>
      <c r="C30" s="35"/>
      <c r="D30" s="58"/>
      <c r="E30" s="58"/>
      <c r="F30" s="58"/>
      <c r="G30" s="58"/>
      <c r="H30" s="58"/>
      <c r="I30" s="58"/>
      <c r="J30" s="59"/>
      <c r="K30" s="59"/>
      <c r="L30" s="59"/>
      <c r="M30" s="58"/>
      <c r="N30" s="58"/>
      <c r="O30" s="58"/>
      <c r="P30" s="2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spans="1:27" ht="13.35" customHeight="1">
      <c r="A31" s="101">
        <v>1</v>
      </c>
      <c r="B31" s="87" t="s">
        <v>73</v>
      </c>
      <c r="C31" s="112" t="s">
        <v>56</v>
      </c>
      <c r="D31" s="114">
        <v>1</v>
      </c>
      <c r="E31" s="114">
        <v>1</v>
      </c>
      <c r="F31" s="114"/>
      <c r="G31" s="114" t="s">
        <v>80</v>
      </c>
      <c r="H31" s="114">
        <v>3</v>
      </c>
      <c r="I31" s="116">
        <v>1</v>
      </c>
      <c r="J31" s="113"/>
      <c r="K31" s="113"/>
      <c r="L31" s="113"/>
      <c r="M31" s="113"/>
      <c r="N31" s="113"/>
      <c r="O31" s="116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 ht="12.75" customHeight="1">
      <c r="A32" s="101"/>
      <c r="B32" s="52" t="s">
        <v>74</v>
      </c>
      <c r="C32" s="112"/>
      <c r="D32" s="114"/>
      <c r="E32" s="114"/>
      <c r="F32" s="114"/>
      <c r="G32" s="114"/>
      <c r="H32" s="114"/>
      <c r="I32" s="116"/>
      <c r="J32" s="113"/>
      <c r="K32" s="113"/>
      <c r="L32" s="113"/>
      <c r="M32" s="113"/>
      <c r="N32" s="113"/>
      <c r="O32" s="116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 ht="11.25" customHeight="1">
      <c r="A33" s="115">
        <v>2</v>
      </c>
      <c r="B33" s="52" t="s">
        <v>88</v>
      </c>
      <c r="C33" s="112" t="s">
        <v>56</v>
      </c>
      <c r="D33" s="114"/>
      <c r="E33" s="114"/>
      <c r="F33" s="114"/>
      <c r="G33" s="114"/>
      <c r="H33" s="114"/>
      <c r="I33" s="116"/>
      <c r="J33" s="113">
        <v>2</v>
      </c>
      <c r="K33" s="113">
        <v>2</v>
      </c>
      <c r="L33" s="113"/>
      <c r="M33" s="113" t="s">
        <v>80</v>
      </c>
      <c r="N33" s="113">
        <v>4</v>
      </c>
      <c r="O33" s="116">
        <v>1</v>
      </c>
      <c r="P33" s="2"/>
      <c r="Q33" s="2" t="s">
        <v>16</v>
      </c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 ht="12" customHeight="1">
      <c r="A34" s="115"/>
      <c r="B34" s="85" t="s">
        <v>90</v>
      </c>
      <c r="C34" s="112"/>
      <c r="D34" s="114"/>
      <c r="E34" s="114"/>
      <c r="F34" s="114"/>
      <c r="G34" s="114"/>
      <c r="H34" s="114"/>
      <c r="I34" s="116"/>
      <c r="J34" s="113"/>
      <c r="K34" s="113"/>
      <c r="L34" s="113"/>
      <c r="M34" s="113"/>
      <c r="N34" s="113"/>
      <c r="O34" s="116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 ht="13.5" customHeight="1">
      <c r="A35" s="28"/>
      <c r="B35" s="29"/>
      <c r="C35" s="30"/>
      <c r="D35" s="60">
        <v>1</v>
      </c>
      <c r="E35" s="61">
        <v>1</v>
      </c>
      <c r="F35" s="49"/>
      <c r="G35" s="62"/>
      <c r="H35" s="63">
        <v>3</v>
      </c>
      <c r="I35" s="63"/>
      <c r="J35" s="60">
        <v>2</v>
      </c>
      <c r="K35" s="60">
        <v>2</v>
      </c>
      <c r="L35" s="60"/>
      <c r="M35" s="62"/>
      <c r="N35" s="63">
        <v>4</v>
      </c>
      <c r="O35" s="63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 ht="12" customHeight="1">
      <c r="A36" s="13"/>
      <c r="B36" s="26" t="s">
        <v>91</v>
      </c>
      <c r="C36" s="39"/>
      <c r="D36" s="109">
        <v>26</v>
      </c>
      <c r="E36" s="110"/>
      <c r="F36" s="110"/>
      <c r="G36" s="110"/>
      <c r="H36" s="50">
        <f>H35+H28</f>
        <v>30</v>
      </c>
      <c r="I36" s="50"/>
      <c r="J36" s="111">
        <v>23</v>
      </c>
      <c r="K36" s="110"/>
      <c r="L36" s="110"/>
      <c r="M36" s="110"/>
      <c r="N36" s="50">
        <f>N35+N28</f>
        <v>30</v>
      </c>
      <c r="O36" s="50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 ht="13.5" customHeight="1">
      <c r="A37" s="7"/>
      <c r="B37" s="27" t="s">
        <v>93</v>
      </c>
      <c r="C37" s="7"/>
      <c r="D37" s="8"/>
      <c r="E37" s="9"/>
      <c r="F37" s="9"/>
      <c r="G37" s="9"/>
      <c r="H37" s="10"/>
      <c r="I37" s="10"/>
      <c r="J37" s="10"/>
      <c r="K37" s="9"/>
      <c r="L37" s="9"/>
      <c r="M37" s="9"/>
      <c r="N37" s="9"/>
      <c r="O37" s="10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 ht="12.75" customHeight="1">
      <c r="A38" s="7"/>
      <c r="B38" s="11" t="s">
        <v>94</v>
      </c>
      <c r="C38" s="7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 ht="15" customHeight="1">
      <c r="A39" s="7"/>
      <c r="B39" s="12" t="s">
        <v>95</v>
      </c>
      <c r="C39" s="7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 ht="13.35" customHeight="1">
      <c r="A40" s="7"/>
      <c r="B40" s="68"/>
      <c r="C40" s="7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 ht="41.45" customHeight="1">
      <c r="A42" s="2"/>
      <c r="B42" s="69" t="s">
        <v>24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>
      <c r="A43" s="2"/>
      <c r="B43" s="54" t="s">
        <v>22</v>
      </c>
      <c r="C43" s="14"/>
      <c r="D43" s="71"/>
      <c r="E43" s="17"/>
      <c r="F43" s="17"/>
      <c r="G43" s="17"/>
      <c r="H43" s="17"/>
      <c r="I43" s="17"/>
      <c r="J43" s="65"/>
      <c r="K43" s="65"/>
      <c r="L43" s="65"/>
      <c r="M43" s="65"/>
      <c r="N43" s="65" t="s">
        <v>23</v>
      </c>
      <c r="O43" s="70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>
      <c r="A44" s="1"/>
      <c r="B44" s="1"/>
      <c r="C44" s="1"/>
      <c r="D44" s="1"/>
      <c r="E44" s="1"/>
      <c r="F44" s="1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 s="15" customFormat="1" ht="12.75" customHeight="1">
      <c r="A45" s="16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</row>
    <row r="46" spans="1:27" s="15" customFormat="1" ht="12.75" customHeight="1">
      <c r="A46" s="7"/>
      <c r="B46" s="11" t="s">
        <v>21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</row>
    <row r="47" spans="1:27" ht="12.75" customHeight="1">
      <c r="A47" s="2"/>
      <c r="B47" s="53" t="s">
        <v>50</v>
      </c>
      <c r="C47" s="13" t="s">
        <v>56</v>
      </c>
      <c r="D47" s="56">
        <v>1</v>
      </c>
      <c r="E47" s="56">
        <v>1</v>
      </c>
      <c r="F47" s="56"/>
      <c r="G47" s="67" t="s">
        <v>14</v>
      </c>
      <c r="H47" s="56">
        <v>2</v>
      </c>
      <c r="I47" s="55">
        <v>1</v>
      </c>
      <c r="J47" s="65"/>
      <c r="K47" s="65"/>
      <c r="L47" s="65"/>
      <c r="M47" s="65"/>
      <c r="N47" s="65"/>
      <c r="O47" s="17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>
      <c r="A48" s="2"/>
      <c r="B48" s="53" t="s">
        <v>83</v>
      </c>
      <c r="C48" s="13" t="s">
        <v>29</v>
      </c>
      <c r="D48" s="56"/>
      <c r="E48" s="56">
        <v>2</v>
      </c>
      <c r="F48" s="56"/>
      <c r="G48" s="67" t="s">
        <v>81</v>
      </c>
      <c r="H48" s="56">
        <v>2</v>
      </c>
      <c r="I48" s="55">
        <v>1</v>
      </c>
      <c r="J48" s="65"/>
      <c r="K48" s="65"/>
      <c r="L48" s="65"/>
      <c r="M48" s="65"/>
      <c r="N48" s="65"/>
      <c r="O48" s="17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>
      <c r="A49" s="2"/>
      <c r="B49" s="53" t="s">
        <v>84</v>
      </c>
      <c r="C49" s="13" t="s">
        <v>29</v>
      </c>
      <c r="D49" s="56"/>
      <c r="E49" s="56">
        <v>2</v>
      </c>
      <c r="F49" s="56"/>
      <c r="G49" s="67" t="s">
        <v>14</v>
      </c>
      <c r="H49" s="56">
        <v>1</v>
      </c>
      <c r="I49" s="55">
        <v>1</v>
      </c>
      <c r="J49" s="65"/>
      <c r="K49" s="65"/>
      <c r="L49" s="65"/>
      <c r="M49" s="65"/>
      <c r="N49" s="65"/>
      <c r="O49" s="17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>
      <c r="A50" s="2"/>
      <c r="B50" s="53" t="s">
        <v>51</v>
      </c>
      <c r="C50" s="13" t="s">
        <v>56</v>
      </c>
      <c r="D50" s="17"/>
      <c r="E50" s="17"/>
      <c r="F50" s="17"/>
      <c r="G50" s="17"/>
      <c r="H50" s="17"/>
      <c r="I50" s="17"/>
      <c r="J50" s="66">
        <v>1</v>
      </c>
      <c r="K50" s="66">
        <v>1</v>
      </c>
      <c r="L50" s="66"/>
      <c r="M50" s="66" t="s">
        <v>14</v>
      </c>
      <c r="N50" s="66">
        <v>2</v>
      </c>
      <c r="O50" s="55">
        <v>1</v>
      </c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 ht="12.6" customHeight="1">
      <c r="A51" s="2"/>
      <c r="B51" s="53" t="s">
        <v>52</v>
      </c>
      <c r="C51" s="13" t="s">
        <v>29</v>
      </c>
      <c r="D51" s="19"/>
      <c r="E51" s="19"/>
      <c r="F51" s="19"/>
      <c r="G51" s="19"/>
      <c r="H51" s="19"/>
      <c r="I51" s="18"/>
      <c r="J51" s="64">
        <v>2</v>
      </c>
      <c r="K51" s="64"/>
      <c r="L51" s="64">
        <v>1</v>
      </c>
      <c r="M51" s="64" t="s">
        <v>14</v>
      </c>
      <c r="N51" s="64">
        <v>2</v>
      </c>
      <c r="O51" s="51">
        <v>1</v>
      </c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 ht="12.6" customHeight="1">
      <c r="A52" s="2"/>
      <c r="B52" s="53" t="s">
        <v>83</v>
      </c>
      <c r="C52" s="13" t="s">
        <v>29</v>
      </c>
      <c r="D52" s="19"/>
      <c r="E52" s="19"/>
      <c r="F52" s="19"/>
      <c r="G52" s="19"/>
      <c r="H52" s="19"/>
      <c r="I52" s="18"/>
      <c r="J52" s="64"/>
      <c r="K52" s="64">
        <v>2</v>
      </c>
      <c r="L52" s="64"/>
      <c r="M52" s="64" t="s">
        <v>81</v>
      </c>
      <c r="N52" s="64">
        <v>2</v>
      </c>
      <c r="O52" s="51">
        <v>1</v>
      </c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>
      <c r="B53" s="75" t="s">
        <v>84</v>
      </c>
      <c r="C53" s="76" t="s">
        <v>29</v>
      </c>
      <c r="D53" s="73"/>
      <c r="E53" s="73"/>
      <c r="F53" s="73"/>
      <c r="G53" s="77"/>
      <c r="H53" s="73"/>
      <c r="I53" s="77"/>
      <c r="J53" s="74"/>
      <c r="K53" s="81">
        <v>2</v>
      </c>
      <c r="L53" s="74"/>
      <c r="M53" s="79" t="s">
        <v>14</v>
      </c>
      <c r="N53" s="81">
        <v>1</v>
      </c>
      <c r="O53" s="78">
        <v>1</v>
      </c>
    </row>
    <row r="54" spans="1:27">
      <c r="B54" s="45" t="s">
        <v>79</v>
      </c>
    </row>
    <row r="55" spans="1:27">
      <c r="B55" s="45" t="s">
        <v>59</v>
      </c>
    </row>
    <row r="56" spans="1:27">
      <c r="B56" s="45" t="s">
        <v>63</v>
      </c>
    </row>
    <row r="57" spans="1:27" ht="15.75" customHeight="1">
      <c r="B57" s="45" t="s">
        <v>70</v>
      </c>
    </row>
    <row r="58" spans="1:27" ht="15.75" customHeight="1"/>
    <row r="59" spans="1:27" ht="15.75" customHeight="1"/>
    <row r="60" spans="1:27" ht="12.75" customHeight="1">
      <c r="A60" s="2"/>
      <c r="B60" s="6" t="s">
        <v>0</v>
      </c>
      <c r="C60" s="6" t="s">
        <v>1</v>
      </c>
      <c r="D60" s="2"/>
      <c r="E60" s="2"/>
      <c r="F60" s="2"/>
      <c r="G60" s="2"/>
      <c r="H60" s="2"/>
      <c r="I60" s="2"/>
      <c r="J60" s="104" t="s">
        <v>3</v>
      </c>
      <c r="K60" s="105"/>
      <c r="L60" s="105"/>
      <c r="M60" s="105"/>
      <c r="N60" s="105"/>
      <c r="O60" s="105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1:27" ht="15.75" customHeight="1">
      <c r="B61" s="21" t="s">
        <v>76</v>
      </c>
      <c r="C61" s="21" t="s">
        <v>77</v>
      </c>
      <c r="J61" s="21" t="s">
        <v>78</v>
      </c>
    </row>
    <row r="62" spans="1:27" ht="15.75" customHeight="1"/>
    <row r="63" spans="1:27" ht="15.75" customHeight="1"/>
    <row r="64" spans="1:2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" customHeight="1"/>
    <row r="921" ht="15" customHeight="1"/>
  </sheetData>
  <mergeCells count="35">
    <mergeCell ref="L33:L34"/>
    <mergeCell ref="D36:G36"/>
    <mergeCell ref="J36:M36"/>
    <mergeCell ref="J60:O60"/>
    <mergeCell ref="D31:D32"/>
    <mergeCell ref="E31:E32"/>
    <mergeCell ref="F31:F32"/>
    <mergeCell ref="G31:G32"/>
    <mergeCell ref="H31:H32"/>
    <mergeCell ref="I31:I32"/>
    <mergeCell ref="J31:J32"/>
    <mergeCell ref="M33:M34"/>
    <mergeCell ref="N33:N34"/>
    <mergeCell ref="O33:O34"/>
    <mergeCell ref="O31:O32"/>
    <mergeCell ref="D33:D34"/>
    <mergeCell ref="E33:E34"/>
    <mergeCell ref="J33:J34"/>
    <mergeCell ref="K33:K34"/>
    <mergeCell ref="A33:A34"/>
    <mergeCell ref="C33:C34"/>
    <mergeCell ref="F33:F34"/>
    <mergeCell ref="G33:G34"/>
    <mergeCell ref="H33:H34"/>
    <mergeCell ref="I33:I34"/>
    <mergeCell ref="D13:F13"/>
    <mergeCell ref="J13:L13"/>
    <mergeCell ref="D29:H29"/>
    <mergeCell ref="J29:O29"/>
    <mergeCell ref="A31:A32"/>
    <mergeCell ref="C31:C32"/>
    <mergeCell ref="K31:K32"/>
    <mergeCell ref="L31:L32"/>
    <mergeCell ref="M31:M32"/>
    <mergeCell ref="N31:N32"/>
  </mergeCells>
  <pageMargins left="0.7" right="0.7" top="0.75" bottom="0.75" header="0.3" footer="0.3"/>
  <pageSetup paperSize="9" scale="78" fitToHeight="0" orientation="landscape" r:id="rId1"/>
  <rowBreaks count="1" manualBreakCount="1">
    <brk id="41" max="15" man="1"/>
  </rowBreaks>
  <colBreaks count="1" manualBreakCount="1">
    <brk id="16" max="6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3</vt:i4>
      </vt:variant>
      <vt:variant>
        <vt:lpstr>Zone denumite</vt:lpstr>
      </vt:variant>
      <vt:variant>
        <vt:i4>2</vt:i4>
      </vt:variant>
    </vt:vector>
  </HeadingPairs>
  <TitlesOfParts>
    <vt:vector size="5" baseType="lpstr">
      <vt:lpstr>Anul I</vt:lpstr>
      <vt:lpstr>Anul II</vt:lpstr>
      <vt:lpstr>Anul III</vt:lpstr>
      <vt:lpstr>'Anul II'!Zona_de_imprimat</vt:lpstr>
      <vt:lpstr>'Anul III'!Zona_de_imprimat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OanaS</dc:creator>
  <cp:lastModifiedBy>User</cp:lastModifiedBy>
  <cp:lastPrinted>2026-07-06T05:41:45Z</cp:lastPrinted>
  <dcterms:created xsi:type="dcterms:W3CDTF">2018-04-18T08:50:26Z</dcterms:created>
  <dcterms:modified xsi:type="dcterms:W3CDTF">2026-09-08T04:31:38Z</dcterms:modified>
</cp:coreProperties>
</file>