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autoCompressPictures="0" defaultThemeVersion="166925"/>
  <mc:AlternateContent xmlns:mc="http://schemas.openxmlformats.org/markup-compatibility/2006">
    <mc:Choice Requires="x15">
      <x15ac:absPath xmlns:x15ac="http://schemas.microsoft.com/office/spreadsheetml/2010/11/ac" url="C:\Users\ANAMARIAROANGHESMURE\Desktop\de lucrat\planuri inv\optionale_Rezaei\"/>
    </mc:Choice>
  </mc:AlternateContent>
  <xr:revisionPtr revIDLastSave="0" documentId="13_ncr:1_{CBBBB69C-3733-457E-91E8-DA3A45A70346}" xr6:coauthVersionLast="47" xr6:coauthVersionMax="47" xr10:uidLastSave="{00000000-0000-0000-0000-000000000000}"/>
  <bookViews>
    <workbookView xWindow="720" yWindow="336" windowWidth="11964" windowHeight="11520" activeTab="1" xr2:uid="{00000000-000D-0000-FFFF-FFFF00000000}"/>
  </bookViews>
  <sheets>
    <sheet name="Anul II" sheetId="4" r:id="rId1"/>
    <sheet name="Anul III" sheetId="3" r:id="rId2"/>
  </sheets>
  <definedNames>
    <definedName name="_xlnm.Print_Area" localSheetId="1">'Anul III'!$A$1:$O$56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49" i="4" l="1"/>
  <c r="H46" i="4"/>
  <c r="L35" i="4"/>
  <c r="K35" i="4"/>
  <c r="J35" i="4"/>
  <c r="F35" i="4"/>
  <c r="E35" i="4"/>
  <c r="D35" i="4"/>
  <c r="C51" i="4" s="1"/>
  <c r="L25" i="4"/>
  <c r="K25" i="4"/>
  <c r="J25" i="4"/>
  <c r="F25" i="4"/>
  <c r="E25" i="4"/>
  <c r="D25" i="4"/>
  <c r="C52" i="4" l="1"/>
  <c r="H44" i="3"/>
  <c r="J34" i="3"/>
  <c r="E25" i="3"/>
  <c r="F25" i="3"/>
  <c r="E34" i="3"/>
  <c r="F34" i="3"/>
  <c r="K25" i="3"/>
  <c r="K34" i="3"/>
  <c r="L34" i="3"/>
  <c r="D25" i="3"/>
  <c r="D34" i="3"/>
  <c r="J25" i="3"/>
  <c r="C47" i="3"/>
  <c r="C50" i="3" l="1"/>
  <c r="C49" i="3"/>
  <c r="C48" i="3" l="1"/>
</calcChain>
</file>

<file path=xl/sharedStrings.xml><?xml version="1.0" encoding="utf-8"?>
<sst xmlns="http://schemas.openxmlformats.org/spreadsheetml/2006/main" count="315" uniqueCount="102">
  <si>
    <t>RECTOR,</t>
  </si>
  <si>
    <t>DECAN,</t>
  </si>
  <si>
    <t xml:space="preserve">                     SEMESTRUL I               </t>
  </si>
  <si>
    <t>DIRECTOR DEPARTAMENT,</t>
  </si>
  <si>
    <t xml:space="preserve">                     SEMESTRUL II               </t>
  </si>
  <si>
    <t>Nr.</t>
  </si>
  <si>
    <t>Tipul</t>
  </si>
  <si>
    <t>Tip oră</t>
  </si>
  <si>
    <t xml:space="preserve">Forma de </t>
  </si>
  <si>
    <t>Număr de</t>
  </si>
  <si>
    <t>crt.</t>
  </si>
  <si>
    <t>disciplinei</t>
  </si>
  <si>
    <t>c.t.</t>
  </si>
  <si>
    <t>l.p.</t>
  </si>
  <si>
    <t>sem.</t>
  </si>
  <si>
    <t>verificare</t>
  </si>
  <si>
    <t xml:space="preserve">  credite</t>
  </si>
  <si>
    <t>examen</t>
  </si>
  <si>
    <t xml:space="preserve"> </t>
  </si>
  <si>
    <t>30 ECTS</t>
  </si>
  <si>
    <t>UNIVERSITATEA DIN BUCUREȘTI</t>
  </si>
  <si>
    <r>
      <t xml:space="preserve">FORMA DE ÎNVĂȚĂMÂNT:  </t>
    </r>
    <r>
      <rPr>
        <b/>
        <sz val="10"/>
        <rFont val="Arial"/>
        <family val="2"/>
      </rPr>
      <t>CU FRECVENȚĂ</t>
    </r>
  </si>
  <si>
    <t>fundamentală</t>
  </si>
  <si>
    <t>specializare</t>
  </si>
  <si>
    <t>complementară</t>
  </si>
  <si>
    <t>Tip</t>
  </si>
  <si>
    <t>predare</t>
  </si>
  <si>
    <t>față în față</t>
  </si>
  <si>
    <t>Total ore/an: 448</t>
  </si>
  <si>
    <t>Total ore de curs: x din care y% online</t>
  </si>
  <si>
    <t>Total ore de activități practice: z din care w% online</t>
  </si>
  <si>
    <t>Discipline obligatorii</t>
  </si>
  <si>
    <t>colocviu</t>
  </si>
  <si>
    <t xml:space="preserve">Total ore / săptămână: </t>
  </si>
  <si>
    <t>Discipline facultative</t>
  </si>
  <si>
    <t>din care 0% online</t>
  </si>
  <si>
    <t>18 ECTS</t>
  </si>
  <si>
    <t>Geografia fizică a României (morfostructură și relief)</t>
  </si>
  <si>
    <t xml:space="preserve">Geografia populației și așezărilor României </t>
  </si>
  <si>
    <t>Dezvoltare regională și locală</t>
  </si>
  <si>
    <t xml:space="preserve">Urbanism și ecologie </t>
  </si>
  <si>
    <t xml:space="preserve">Organizarea și planificarea teritorială </t>
  </si>
  <si>
    <t>Geografia fizica a României  (climă, ape, vegetație, soluri)</t>
  </si>
  <si>
    <t>Geografia economica a României</t>
  </si>
  <si>
    <t>Etnogeografie</t>
  </si>
  <si>
    <t>Elaborarea planurilor de amenajare a teritoriului</t>
  </si>
  <si>
    <t xml:space="preserve">Legislație în urbanism și amenajarea teritoriului </t>
  </si>
  <si>
    <t>22 ECTS</t>
  </si>
  <si>
    <t>Carpații si Subcarpații-metode de analiză regională/Mari regiuni geografice ale României: Carpații și Subcarpații*</t>
  </si>
  <si>
    <t>Geografia mediului/Mediul și organizarea spațiului geografic</t>
  </si>
  <si>
    <t>Geografie regionala a României (Dealurile, podișurile si câmpiile)*/ Mari regiuni geografice ale României: Dealurile, podișurile și câmpiile*</t>
  </si>
  <si>
    <t>Medii geografice ale Terrei*/ Regiuni geografice ale Terrei*</t>
  </si>
  <si>
    <t xml:space="preserve">Geografie urbană </t>
  </si>
  <si>
    <t xml:space="preserve">Geografia Bucureștiului </t>
  </si>
  <si>
    <t xml:space="preserve">Legislație cadastrală  </t>
  </si>
  <si>
    <t>Geografie rurală</t>
  </si>
  <si>
    <t>Geografie comportamentala</t>
  </si>
  <si>
    <t>FACULTATEA DE GEOGRAFIE</t>
  </si>
  <si>
    <t>DOMENIUL: GEOGRAFIE</t>
  </si>
  <si>
    <t>PROGRAMUL DE STUDII UNIVERSITARE DE LICENȚĂ PLANIFICARE TERITORIALĂ</t>
  </si>
  <si>
    <t xml:space="preserve">        Total ore obligatorii / săptămână:</t>
  </si>
  <si>
    <t xml:space="preserve">        Total ore opționale / săptămână:</t>
  </si>
  <si>
    <t>Prof.univ.dr. Marian Preda</t>
  </si>
  <si>
    <t>Prof.univ. dr. Alexandru Nedelea</t>
  </si>
  <si>
    <t>Prof. univ. dr. Liliana Dumitrache</t>
  </si>
  <si>
    <t>Activități didactice cu credite peste cele prevăzute de legislație</t>
  </si>
  <si>
    <t>Susținerea lucrării de licență</t>
  </si>
  <si>
    <t>10 ECTS</t>
  </si>
  <si>
    <r>
      <t xml:space="preserve">DURATA STUDIILOR: </t>
    </r>
    <r>
      <rPr>
        <b/>
        <sz val="10"/>
        <rFont val="Arial"/>
        <family val="2"/>
      </rPr>
      <t>3 ANI (</t>
    </r>
    <r>
      <rPr>
        <b/>
        <sz val="10"/>
        <color theme="1"/>
        <rFont val="Arial"/>
        <family val="2"/>
      </rPr>
      <t>180 ECTS)</t>
    </r>
  </si>
  <si>
    <t>Practică în vederea elaborării lucrării de licență (4 saptamani x 10 ore =40 de ore)</t>
  </si>
  <si>
    <t xml:space="preserve">Discipline opționale </t>
  </si>
  <si>
    <t>Activitate de voluntariat</t>
  </si>
  <si>
    <t xml:space="preserve">Total ore  facultative/săptămână </t>
  </si>
  <si>
    <t xml:space="preserve">Plan de invatamant anul III 2026-2027 </t>
  </si>
  <si>
    <t>Plan de invatamant anul II 2026-2027</t>
  </si>
  <si>
    <t>Geomorfologie generală</t>
  </si>
  <si>
    <t>Geografia populației</t>
  </si>
  <si>
    <t>Analiză și planificare urbană</t>
  </si>
  <si>
    <t>Metodologia analizei teritoriale</t>
  </si>
  <si>
    <t>Economie generală</t>
  </si>
  <si>
    <t>Geografia așezărilor umane</t>
  </si>
  <si>
    <t>Geografie regională: Europa</t>
  </si>
  <si>
    <t>Sisteme teritoriale</t>
  </si>
  <si>
    <t>Tehnici de anchetă socială</t>
  </si>
  <si>
    <t>Practică profesională. Practică de teren-  2 saptamăni (10 zile lucrătoare x 8 ore + 4 ore colocviu = 84 ore)</t>
  </si>
  <si>
    <t>Pedologie generală*/Geografia solurilor*</t>
  </si>
  <si>
    <t>Cadastru general/Fenomene geografice de risc</t>
  </si>
  <si>
    <t>Biogeografie*/Zone și arii protejate*</t>
  </si>
  <si>
    <t>Cadastru de specialitate/Bonitarea terenurilor*</t>
  </si>
  <si>
    <t>Geomorfologie sculpturala*/Geomorfologie aplicata*</t>
  </si>
  <si>
    <t>Geografia transporturilor</t>
  </si>
  <si>
    <t>Geografia locuirii și relațiilor de vecinătate</t>
  </si>
  <si>
    <t>Antropologie urbană</t>
  </si>
  <si>
    <t>Geografie umanista</t>
  </si>
  <si>
    <r>
      <t>Activit</t>
    </r>
    <r>
      <rPr>
        <sz val="11"/>
        <color theme="4" tint="-0.249977111117893"/>
        <rFont val="Noteworthy Bold"/>
        <family val="2"/>
      </rPr>
      <t>ăț</t>
    </r>
    <r>
      <rPr>
        <sz val="11"/>
        <color theme="4" tint="-0.249977111117893"/>
        <rFont val="Arial Narrow"/>
        <family val="2"/>
      </rPr>
      <t>i aplicative/ Proiecte/cursuri/activitati CIVIS</t>
    </r>
  </si>
  <si>
    <t>Etica si integritate academica</t>
  </si>
  <si>
    <t xml:space="preserve">Total ore/an: </t>
  </si>
  <si>
    <r>
      <t xml:space="preserve">Introducere în management teritorial* / </t>
    </r>
    <r>
      <rPr>
        <sz val="10"/>
        <color rgb="FFFF0000"/>
        <rFont val="Arial"/>
        <family val="2"/>
      </rPr>
      <t>Managementul proiectelor*</t>
    </r>
  </si>
  <si>
    <r>
      <rPr>
        <sz val="10"/>
        <color rgb="FFFF0000"/>
        <rFont val="Arial"/>
        <family val="2"/>
      </rPr>
      <t>Geografie politică</t>
    </r>
    <r>
      <rPr>
        <b/>
        <sz val="10"/>
        <color rgb="FF4472C4"/>
        <rFont val="Arial"/>
        <family val="2"/>
      </rPr>
      <t>/Structuri politice europene*</t>
    </r>
  </si>
  <si>
    <t>Limba straina</t>
  </si>
  <si>
    <r>
      <rPr>
        <b/>
        <sz val="10"/>
        <color rgb="FFFF0000"/>
        <rFont val="Arial"/>
        <family val="2"/>
      </rPr>
      <t>Geografie socială</t>
    </r>
    <r>
      <rPr>
        <b/>
        <sz val="10"/>
        <color rgb="FF4472C4"/>
        <rFont val="Arial"/>
        <family val="2"/>
      </rPr>
      <t>/Sociogeografie*</t>
    </r>
  </si>
  <si>
    <r>
      <rPr>
        <b/>
        <sz val="10"/>
        <color rgb="FFFF0000"/>
        <rFont val="Arial"/>
        <family val="2"/>
      </rPr>
      <t>Geografie culturală</t>
    </r>
    <r>
      <rPr>
        <b/>
        <sz val="10"/>
        <color rgb="FF4472C4"/>
        <rFont val="Arial"/>
        <family val="2"/>
      </rPr>
      <t>/Etică și integritate academică*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</si>
</sst>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>
    <font>
      <sz val="10"/>
      <color rgb="FF000000"/>
      <name val="Arial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b/>
      <sz val="10"/>
      <color rgb="FF4472C4"/>
      <name val="Arial"/>
      <family val="2"/>
    </font>
    <font>
      <b/>
      <sz val="10"/>
      <color rgb="FF000000"/>
      <name val="Arial"/>
      <family val="2"/>
    </font>
    <font>
      <sz val="11"/>
      <name val="Calibri"/>
      <family val="2"/>
    </font>
    <font>
      <sz val="11"/>
      <name val="Arial"/>
      <family val="2"/>
    </font>
    <font>
      <b/>
      <sz val="11"/>
      <name val="Arial"/>
      <family val="2"/>
    </font>
    <font>
      <sz val="10"/>
      <color rgb="FF000000"/>
      <name val="Arial"/>
      <family val="2"/>
    </font>
    <font>
      <sz val="11"/>
      <color rgb="FF000000"/>
      <name val="Times New Roman"/>
      <family val="1"/>
    </font>
    <font>
      <b/>
      <sz val="10"/>
      <color theme="1"/>
      <name val="Arial"/>
      <family val="2"/>
    </font>
    <font>
      <u/>
      <sz val="10"/>
      <color theme="10"/>
      <name val="Arial"/>
      <family val="2"/>
    </font>
    <font>
      <u/>
      <sz val="10"/>
      <color theme="11"/>
      <name val="Arial"/>
      <family val="2"/>
    </font>
    <font>
      <sz val="11"/>
      <color rgb="FFFF0000"/>
      <name val="Calibri"/>
      <family val="2"/>
    </font>
    <font>
      <sz val="11"/>
      <color rgb="FF0070C0"/>
      <name val="Calibri"/>
      <family val="2"/>
    </font>
    <font>
      <b/>
      <sz val="11"/>
      <color theme="1"/>
      <name val="Arial"/>
      <family val="2"/>
    </font>
    <font>
      <b/>
      <sz val="11"/>
      <color theme="1"/>
      <name val="Calibri"/>
      <family val="2"/>
    </font>
    <font>
      <b/>
      <sz val="11"/>
      <color rgb="FFFF0000"/>
      <name val="Calibri"/>
      <family val="2"/>
    </font>
    <font>
      <u/>
      <sz val="10"/>
      <color theme="10"/>
      <name val="Arial"/>
      <family val="2"/>
    </font>
    <font>
      <u/>
      <sz val="10"/>
      <color theme="11"/>
      <name val="Arial"/>
      <family val="2"/>
    </font>
    <font>
      <sz val="11"/>
      <color theme="4" tint="-0.249977111117893"/>
      <name val="Noteworthy Bold"/>
      <family val="2"/>
    </font>
    <font>
      <sz val="11"/>
      <color theme="4" tint="-0.249977111117893"/>
      <name val="Arial Narrow"/>
      <family val="2"/>
    </font>
    <font>
      <sz val="11"/>
      <color theme="1"/>
      <name val="Calibri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solid">
        <fgColor rgb="FFFFFF99"/>
        <bgColor rgb="FFFFFF99"/>
      </patternFill>
    </fill>
    <fill>
      <patternFill patternType="solid">
        <fgColor rgb="FFCCFFCC"/>
        <bgColor rgb="FFCCFFCC"/>
      </patternFill>
    </fill>
    <fill>
      <patternFill patternType="solid">
        <fgColor rgb="FFF8F49F"/>
        <bgColor rgb="FFFFFF99"/>
      </patternFill>
    </fill>
    <fill>
      <patternFill patternType="solid">
        <fgColor rgb="FFB1FFBF"/>
        <bgColor rgb="FFCCFFCC"/>
      </patternFill>
    </fill>
    <fill>
      <patternFill patternType="solid">
        <fgColor theme="0"/>
        <bgColor rgb="FFCCFFCC"/>
      </patternFill>
    </fill>
    <fill>
      <patternFill patternType="solid">
        <fgColor theme="9" tint="0.59999389629810485"/>
        <bgColor rgb="FFFFFF99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rgb="FFFFFF99"/>
      </patternFill>
    </fill>
    <fill>
      <patternFill patternType="solid">
        <fgColor theme="9" tint="0.59999389629810485"/>
        <bgColor rgb="FFCCFFCC"/>
      </patternFill>
    </fill>
  </fills>
  <borders count="87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000000"/>
      </left>
      <right style="medium">
        <color rgb="FF000000"/>
      </right>
      <top/>
      <bottom style="thin">
        <color auto="1"/>
      </bottom>
      <diagonal/>
    </border>
    <border>
      <left style="medium">
        <color rgb="FF000000"/>
      </left>
      <right/>
      <top style="medium">
        <color rgb="FF000000"/>
      </top>
      <bottom style="thin">
        <color auto="1"/>
      </bottom>
      <diagonal/>
    </border>
    <border>
      <left style="thin">
        <color auto="1"/>
      </left>
      <right/>
      <top/>
      <bottom style="medium">
        <color rgb="FF000000"/>
      </bottom>
      <diagonal/>
    </border>
    <border>
      <left style="medium">
        <color auto="1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auto="1"/>
      </right>
      <top/>
      <bottom style="thin">
        <color rgb="FF000000"/>
      </bottom>
      <diagonal/>
    </border>
    <border>
      <left style="medium">
        <color auto="1"/>
      </left>
      <right style="medium">
        <color auto="1"/>
      </right>
      <top style="thin">
        <color rgb="FF000000"/>
      </top>
      <bottom style="medium">
        <color auto="1"/>
      </bottom>
      <diagonal/>
    </border>
    <border>
      <left style="medium">
        <color auto="1"/>
      </left>
      <right/>
      <top style="thin">
        <color rgb="FF000000"/>
      </top>
      <bottom style="medium">
        <color auto="1"/>
      </bottom>
      <diagonal/>
    </border>
    <border>
      <left style="medium">
        <color auto="1"/>
      </left>
      <right style="thin">
        <color rgb="FF000000"/>
      </right>
      <top style="thin">
        <color rgb="FF000000"/>
      </top>
      <bottom style="medium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auto="1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auto="1"/>
      </bottom>
      <diagonal/>
    </border>
    <border>
      <left/>
      <right/>
      <top style="thin">
        <color rgb="FF000000"/>
      </top>
      <bottom style="medium">
        <color auto="1"/>
      </bottom>
      <diagonal/>
    </border>
    <border>
      <left style="medium">
        <color rgb="FF000000"/>
      </left>
      <right style="medium">
        <color auto="1"/>
      </right>
      <top style="thin">
        <color rgb="FF000000"/>
      </top>
      <bottom style="medium">
        <color auto="1"/>
      </bottom>
      <diagonal/>
    </border>
    <border>
      <left/>
      <right style="medium">
        <color rgb="FF000000"/>
      </right>
      <top style="thin">
        <color rgb="FF000000"/>
      </top>
      <bottom style="medium">
        <color auto="1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auto="1"/>
      </bottom>
      <diagonal/>
    </border>
    <border>
      <left style="medium">
        <color rgb="FF000000"/>
      </left>
      <right style="thin">
        <color auto="1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7">
    <xf numFmtId="0" fontId="0" fillId="0" borderId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1" fillId="0" borderId="9"/>
    <xf numFmtId="0" fontId="21" fillId="0" borderId="9" applyNumberFormat="0" applyFill="0" applyBorder="0" applyAlignment="0" applyProtection="0"/>
    <xf numFmtId="0" fontId="22" fillId="0" borderId="9" applyNumberFormat="0" applyFill="0" applyBorder="0" applyAlignment="0" applyProtection="0"/>
    <xf numFmtId="0" fontId="21" fillId="0" borderId="9" applyNumberFormat="0" applyFill="0" applyBorder="0" applyAlignment="0" applyProtection="0"/>
    <xf numFmtId="0" fontId="22" fillId="0" borderId="9" applyNumberFormat="0" applyFill="0" applyBorder="0" applyAlignment="0" applyProtection="0"/>
    <xf numFmtId="0" fontId="21" fillId="0" borderId="9" applyNumberFormat="0" applyFill="0" applyBorder="0" applyAlignment="0" applyProtection="0"/>
    <xf numFmtId="0" fontId="22" fillId="0" borderId="9" applyNumberFormat="0" applyFill="0" applyBorder="0" applyAlignment="0" applyProtection="0"/>
    <xf numFmtId="0" fontId="21" fillId="0" borderId="9" applyNumberFormat="0" applyFill="0" applyBorder="0" applyAlignment="0" applyProtection="0"/>
    <xf numFmtId="0" fontId="22" fillId="0" borderId="9" applyNumberFormat="0" applyFill="0" applyBorder="0" applyAlignment="0" applyProtection="0"/>
    <xf numFmtId="0" fontId="21" fillId="0" borderId="9" applyNumberFormat="0" applyFill="0" applyBorder="0" applyAlignment="0" applyProtection="0"/>
    <xf numFmtId="0" fontId="22" fillId="0" borderId="9" applyNumberFormat="0" applyFill="0" applyBorder="0" applyAlignment="0" applyProtection="0"/>
    <xf numFmtId="0" fontId="21" fillId="0" borderId="9" applyNumberFormat="0" applyFill="0" applyBorder="0" applyAlignment="0" applyProtection="0"/>
    <xf numFmtId="0" fontId="22" fillId="0" borderId="9" applyNumberFormat="0" applyFill="0" applyBorder="0" applyAlignment="0" applyProtection="0"/>
    <xf numFmtId="0" fontId="21" fillId="0" borderId="9" applyNumberFormat="0" applyFill="0" applyBorder="0" applyAlignment="0" applyProtection="0"/>
    <xf numFmtId="0" fontId="22" fillId="0" borderId="9" applyNumberFormat="0" applyFill="0" applyBorder="0" applyAlignment="0" applyProtection="0"/>
    <xf numFmtId="0" fontId="21" fillId="0" borderId="9" applyNumberFormat="0" applyFill="0" applyBorder="0" applyAlignment="0" applyProtection="0"/>
    <xf numFmtId="0" fontId="22" fillId="0" borderId="9" applyNumberFormat="0" applyFill="0" applyBorder="0" applyAlignment="0" applyProtection="0"/>
    <xf numFmtId="0" fontId="21" fillId="0" borderId="9" applyNumberFormat="0" applyFill="0" applyBorder="0" applyAlignment="0" applyProtection="0"/>
    <xf numFmtId="0" fontId="22" fillId="0" borderId="9" applyNumberFormat="0" applyFill="0" applyBorder="0" applyAlignment="0" applyProtection="0"/>
    <xf numFmtId="0" fontId="11" fillId="0" borderId="9"/>
  </cellStyleXfs>
  <cellXfs count="265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/>
    <xf numFmtId="0" fontId="1" fillId="0" borderId="0" xfId="0" applyFont="1" applyAlignment="1">
      <alignment horizontal="left"/>
    </xf>
    <xf numFmtId="0" fontId="1" fillId="2" borderId="3" xfId="0" applyFont="1" applyFill="1" applyBorder="1"/>
    <xf numFmtId="0" fontId="1" fillId="2" borderId="4" xfId="0" applyFont="1" applyFill="1" applyBorder="1"/>
    <xf numFmtId="0" fontId="1" fillId="2" borderId="5" xfId="0" applyFont="1" applyFill="1" applyBorder="1"/>
    <xf numFmtId="0" fontId="1" fillId="2" borderId="7" xfId="0" applyFont="1" applyFill="1" applyBorder="1" applyAlignment="1">
      <alignment horizontal="center" vertical="center"/>
    </xf>
    <xf numFmtId="0" fontId="1" fillId="2" borderId="9" xfId="0" applyFont="1" applyFill="1" applyBorder="1"/>
    <xf numFmtId="0" fontId="1" fillId="2" borderId="2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  <xf numFmtId="0" fontId="2" fillId="2" borderId="15" xfId="0" applyFont="1" applyFill="1" applyBorder="1"/>
    <xf numFmtId="0" fontId="1" fillId="2" borderId="7" xfId="0" applyFont="1" applyFill="1" applyBorder="1"/>
    <xf numFmtId="0" fontId="1" fillId="2" borderId="16" xfId="0" applyFont="1" applyFill="1" applyBorder="1"/>
    <xf numFmtId="0" fontId="1" fillId="2" borderId="9" xfId="0" applyFont="1" applyFill="1" applyBorder="1" applyAlignment="1">
      <alignment horizontal="center" vertical="center"/>
    </xf>
    <xf numFmtId="0" fontId="1" fillId="2" borderId="16" xfId="0" applyFont="1" applyFill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2" fillId="0" borderId="20" xfId="0" applyFont="1" applyBorder="1"/>
    <xf numFmtId="0" fontId="6" fillId="0" borderId="29" xfId="0" applyFont="1" applyBorder="1" applyAlignment="1">
      <alignment horizontal="center" vertical="center"/>
    </xf>
    <xf numFmtId="0" fontId="2" fillId="0" borderId="30" xfId="0" applyFont="1" applyBorder="1"/>
    <xf numFmtId="0" fontId="2" fillId="0" borderId="36" xfId="0" applyFont="1" applyBorder="1"/>
    <xf numFmtId="0" fontId="1" fillId="0" borderId="26" xfId="0" applyFont="1" applyBorder="1"/>
    <xf numFmtId="0" fontId="2" fillId="0" borderId="11" xfId="0" applyFont="1" applyBorder="1"/>
    <xf numFmtId="0" fontId="2" fillId="0" borderId="43" xfId="0" applyFont="1" applyBorder="1"/>
    <xf numFmtId="0" fontId="2" fillId="0" borderId="11" xfId="0" applyFont="1" applyBorder="1" applyAlignment="1">
      <alignment horizontal="left" vertical="center"/>
    </xf>
    <xf numFmtId="0" fontId="2" fillId="0" borderId="10" xfId="0" applyFont="1" applyBorder="1"/>
    <xf numFmtId="0" fontId="1" fillId="2" borderId="9" xfId="0" applyFont="1" applyFill="1" applyBorder="1" applyAlignment="1">
      <alignment horizontal="left" vertical="center"/>
    </xf>
    <xf numFmtId="0" fontId="2" fillId="2" borderId="48" xfId="0" applyFont="1" applyFill="1" applyBorder="1"/>
    <xf numFmtId="0" fontId="6" fillId="0" borderId="27" xfId="0" applyFont="1" applyBorder="1" applyAlignment="1">
      <alignment horizontal="center"/>
    </xf>
    <xf numFmtId="0" fontId="2" fillId="0" borderId="53" xfId="0" applyFont="1" applyBorder="1"/>
    <xf numFmtId="0" fontId="6" fillId="0" borderId="42" xfId="0" applyFont="1" applyBorder="1" applyAlignment="1">
      <alignment horizontal="center"/>
    </xf>
    <xf numFmtId="0" fontId="2" fillId="0" borderId="54" xfId="0" applyFont="1" applyBorder="1"/>
    <xf numFmtId="0" fontId="2" fillId="0" borderId="9" xfId="0" applyFont="1" applyBorder="1"/>
    <xf numFmtId="0" fontId="1" fillId="2" borderId="61" xfId="0" applyFont="1" applyFill="1" applyBorder="1"/>
    <xf numFmtId="0" fontId="1" fillId="2" borderId="17" xfId="0" applyFont="1" applyFill="1" applyBorder="1" applyAlignment="1">
      <alignment horizontal="center" vertical="center"/>
    </xf>
    <xf numFmtId="0" fontId="1" fillId="2" borderId="44" xfId="0" applyFont="1" applyFill="1" applyBorder="1" applyAlignment="1">
      <alignment horizontal="center" vertical="center"/>
    </xf>
    <xf numFmtId="0" fontId="8" fillId="3" borderId="21" xfId="0" applyFont="1" applyFill="1" applyBorder="1" applyAlignment="1">
      <alignment horizontal="center" vertical="center"/>
    </xf>
    <xf numFmtId="0" fontId="8" fillId="3" borderId="23" xfId="0" applyFont="1" applyFill="1" applyBorder="1" applyAlignment="1">
      <alignment horizontal="center" vertical="center"/>
    </xf>
    <xf numFmtId="0" fontId="8" fillId="3" borderId="24" xfId="0" applyFont="1" applyFill="1" applyBorder="1" applyAlignment="1">
      <alignment horizontal="center" vertical="center"/>
    </xf>
    <xf numFmtId="0" fontId="8" fillId="3" borderId="25" xfId="0" applyFont="1" applyFill="1" applyBorder="1" applyAlignment="1">
      <alignment horizontal="center" vertical="center"/>
    </xf>
    <xf numFmtId="0" fontId="8" fillId="3" borderId="53" xfId="0" applyFont="1" applyFill="1" applyBorder="1" applyAlignment="1">
      <alignment horizontal="center" vertical="center" wrapText="1"/>
    </xf>
    <xf numFmtId="0" fontId="8" fillId="4" borderId="21" xfId="0" applyFont="1" applyFill="1" applyBorder="1" applyAlignment="1">
      <alignment horizontal="center" vertical="center"/>
    </xf>
    <xf numFmtId="0" fontId="8" fillId="4" borderId="23" xfId="0" applyFont="1" applyFill="1" applyBorder="1" applyAlignment="1">
      <alignment horizontal="center" vertical="center"/>
    </xf>
    <xf numFmtId="0" fontId="8" fillId="4" borderId="24" xfId="0" applyFont="1" applyFill="1" applyBorder="1" applyAlignment="1">
      <alignment horizontal="center" vertical="center"/>
    </xf>
    <xf numFmtId="0" fontId="8" fillId="4" borderId="27" xfId="0" applyFont="1" applyFill="1" applyBorder="1" applyAlignment="1">
      <alignment horizontal="center" vertical="center"/>
    </xf>
    <xf numFmtId="0" fontId="8" fillId="4" borderId="28" xfId="0" applyFont="1" applyFill="1" applyBorder="1" applyAlignment="1">
      <alignment horizontal="center" vertical="center"/>
    </xf>
    <xf numFmtId="0" fontId="8" fillId="3" borderId="31" xfId="0" applyFont="1" applyFill="1" applyBorder="1" applyAlignment="1">
      <alignment horizontal="center" vertical="center"/>
    </xf>
    <xf numFmtId="0" fontId="8" fillId="3" borderId="32" xfId="0" applyFont="1" applyFill="1" applyBorder="1" applyAlignment="1">
      <alignment horizontal="center" vertical="center"/>
    </xf>
    <xf numFmtId="0" fontId="8" fillId="3" borderId="33" xfId="0" applyFont="1" applyFill="1" applyBorder="1" applyAlignment="1">
      <alignment horizontal="center" vertical="center"/>
    </xf>
    <xf numFmtId="0" fontId="8" fillId="3" borderId="34" xfId="0" applyFont="1" applyFill="1" applyBorder="1" applyAlignment="1">
      <alignment horizontal="center" vertical="center"/>
    </xf>
    <xf numFmtId="0" fontId="8" fillId="3" borderId="62" xfId="0" applyFont="1" applyFill="1" applyBorder="1" applyAlignment="1">
      <alignment horizontal="center" vertical="center" wrapText="1"/>
    </xf>
    <xf numFmtId="0" fontId="8" fillId="4" borderId="31" xfId="0" applyFont="1" applyFill="1" applyBorder="1" applyAlignment="1">
      <alignment horizontal="center" vertical="center"/>
    </xf>
    <xf numFmtId="0" fontId="8" fillId="4" borderId="32" xfId="0" applyFont="1" applyFill="1" applyBorder="1" applyAlignment="1">
      <alignment horizontal="center" vertical="center"/>
    </xf>
    <xf numFmtId="0" fontId="8" fillId="4" borderId="33" xfId="0" applyFont="1" applyFill="1" applyBorder="1" applyAlignment="1">
      <alignment horizontal="center" vertical="center"/>
    </xf>
    <xf numFmtId="0" fontId="8" fillId="4" borderId="29" xfId="0" applyFont="1" applyFill="1" applyBorder="1" applyAlignment="1">
      <alignment horizontal="center" vertical="center"/>
    </xf>
    <xf numFmtId="0" fontId="8" fillId="3" borderId="37" xfId="0" applyFont="1" applyFill="1" applyBorder="1" applyAlignment="1">
      <alignment horizontal="center" vertical="center"/>
    </xf>
    <xf numFmtId="0" fontId="8" fillId="3" borderId="38" xfId="0" applyFont="1" applyFill="1" applyBorder="1" applyAlignment="1">
      <alignment horizontal="center" vertical="center"/>
    </xf>
    <xf numFmtId="0" fontId="8" fillId="3" borderId="39" xfId="0" applyFont="1" applyFill="1" applyBorder="1" applyAlignment="1">
      <alignment horizontal="center" vertical="center"/>
    </xf>
    <xf numFmtId="0" fontId="8" fillId="3" borderId="40" xfId="0" applyFont="1" applyFill="1" applyBorder="1" applyAlignment="1">
      <alignment horizontal="center" vertical="center"/>
    </xf>
    <xf numFmtId="0" fontId="8" fillId="3" borderId="41" xfId="0" applyFont="1" applyFill="1" applyBorder="1" applyAlignment="1">
      <alignment horizontal="center" vertical="center"/>
    </xf>
    <xf numFmtId="0" fontId="8" fillId="3" borderId="36" xfId="0" applyFont="1" applyFill="1" applyBorder="1" applyAlignment="1">
      <alignment horizontal="center" vertical="center" wrapText="1"/>
    </xf>
    <xf numFmtId="0" fontId="8" fillId="4" borderId="37" xfId="0" applyFont="1" applyFill="1" applyBorder="1" applyAlignment="1">
      <alignment horizontal="center" vertical="center"/>
    </xf>
    <xf numFmtId="0" fontId="8" fillId="4" borderId="38" xfId="0" applyFont="1" applyFill="1" applyBorder="1" applyAlignment="1">
      <alignment horizontal="center" vertical="center"/>
    </xf>
    <xf numFmtId="0" fontId="8" fillId="4" borderId="39" xfId="0" applyFont="1" applyFill="1" applyBorder="1" applyAlignment="1">
      <alignment horizontal="center" vertical="center"/>
    </xf>
    <xf numFmtId="0" fontId="8" fillId="4" borderId="41" xfId="0" applyFont="1" applyFill="1" applyBorder="1" applyAlignment="1">
      <alignment horizontal="center" vertical="center"/>
    </xf>
    <xf numFmtId="0" fontId="9" fillId="0" borderId="44" xfId="0" applyFont="1" applyBorder="1"/>
    <xf numFmtId="0" fontId="9" fillId="0" borderId="45" xfId="0" applyFont="1" applyBorder="1"/>
    <xf numFmtId="0" fontId="9" fillId="0" borderId="0" xfId="0" applyFont="1"/>
    <xf numFmtId="0" fontId="10" fillId="0" borderId="44" xfId="0" applyFont="1" applyBorder="1" applyAlignment="1">
      <alignment horizontal="center" vertical="center"/>
    </xf>
    <xf numFmtId="0" fontId="10" fillId="0" borderId="60" xfId="0" applyFont="1" applyBorder="1" applyAlignment="1">
      <alignment horizontal="center" vertical="center"/>
    </xf>
    <xf numFmtId="0" fontId="9" fillId="0" borderId="22" xfId="0" applyFont="1" applyBorder="1" applyAlignment="1">
      <alignment horizontal="right"/>
    </xf>
    <xf numFmtId="0" fontId="9" fillId="0" borderId="12" xfId="0" applyFont="1" applyBorder="1"/>
    <xf numFmtId="0" fontId="9" fillId="0" borderId="61" xfId="0" applyFont="1" applyBorder="1"/>
    <xf numFmtId="0" fontId="9" fillId="2" borderId="49" xfId="0" applyFont="1" applyFill="1" applyBorder="1"/>
    <xf numFmtId="0" fontId="9" fillId="2" borderId="50" xfId="0" applyFont="1" applyFill="1" applyBorder="1"/>
    <xf numFmtId="0" fontId="9" fillId="2" borderId="51" xfId="0" applyFont="1" applyFill="1" applyBorder="1"/>
    <xf numFmtId="0" fontId="9" fillId="2" borderId="9" xfId="0" applyFont="1" applyFill="1" applyBorder="1"/>
    <xf numFmtId="0" fontId="9" fillId="2" borderId="7" xfId="0" applyFont="1" applyFill="1" applyBorder="1"/>
    <xf numFmtId="0" fontId="9" fillId="2" borderId="44" xfId="0" applyFont="1" applyFill="1" applyBorder="1"/>
    <xf numFmtId="0" fontId="9" fillId="2" borderId="7" xfId="0" applyFont="1" applyFill="1" applyBorder="1" applyAlignment="1">
      <alignment horizontal="right"/>
    </xf>
    <xf numFmtId="0" fontId="9" fillId="2" borderId="9" xfId="0" applyFont="1" applyFill="1" applyBorder="1" applyAlignment="1">
      <alignment horizontal="right"/>
    </xf>
    <xf numFmtId="0" fontId="9" fillId="2" borderId="45" xfId="0" applyFont="1" applyFill="1" applyBorder="1"/>
    <xf numFmtId="0" fontId="9" fillId="2" borderId="16" xfId="0" applyFont="1" applyFill="1" applyBorder="1"/>
    <xf numFmtId="0" fontId="8" fillId="3" borderId="27" xfId="0" applyFont="1" applyFill="1" applyBorder="1" applyAlignment="1">
      <alignment horizontal="center" vertical="center" wrapText="1"/>
    </xf>
    <xf numFmtId="0" fontId="8" fillId="4" borderId="25" xfId="0" applyFont="1" applyFill="1" applyBorder="1" applyAlignment="1">
      <alignment horizontal="center" vertical="center"/>
    </xf>
    <xf numFmtId="0" fontId="8" fillId="3" borderId="56" xfId="0" applyFont="1" applyFill="1" applyBorder="1" applyAlignment="1">
      <alignment horizontal="center" vertical="center"/>
    </xf>
    <xf numFmtId="0" fontId="8" fillId="3" borderId="57" xfId="0" applyFont="1" applyFill="1" applyBorder="1" applyAlignment="1">
      <alignment horizontal="center" vertical="center"/>
    </xf>
    <xf numFmtId="0" fontId="8" fillId="3" borderId="58" xfId="0" applyFont="1" applyFill="1" applyBorder="1" applyAlignment="1">
      <alignment horizontal="center" vertical="center"/>
    </xf>
    <xf numFmtId="0" fontId="8" fillId="3" borderId="58" xfId="0" applyFont="1" applyFill="1" applyBorder="1" applyAlignment="1">
      <alignment horizontal="center" vertical="center" wrapText="1"/>
    </xf>
    <xf numFmtId="0" fontId="8" fillId="4" borderId="58" xfId="0" applyFont="1" applyFill="1" applyBorder="1" applyAlignment="1">
      <alignment horizontal="center" vertical="center"/>
    </xf>
    <xf numFmtId="0" fontId="8" fillId="4" borderId="59" xfId="0" applyFont="1" applyFill="1" applyBorder="1" applyAlignment="1">
      <alignment horizontal="center" vertical="center"/>
    </xf>
    <xf numFmtId="0" fontId="7" fillId="0" borderId="63" xfId="0" applyFont="1" applyBorder="1" applyAlignment="1">
      <alignment horizontal="left"/>
    </xf>
    <xf numFmtId="0" fontId="1" fillId="0" borderId="63" xfId="0" applyFont="1" applyBorder="1"/>
    <xf numFmtId="0" fontId="8" fillId="4" borderId="52" xfId="0" applyFont="1" applyFill="1" applyBorder="1" applyAlignment="1">
      <alignment horizontal="center" vertical="center"/>
    </xf>
    <xf numFmtId="0" fontId="8" fillId="4" borderId="35" xfId="0" applyFont="1" applyFill="1" applyBorder="1" applyAlignment="1">
      <alignment horizontal="center" vertical="center"/>
    </xf>
    <xf numFmtId="0" fontId="8" fillId="4" borderId="40" xfId="0" applyFont="1" applyFill="1" applyBorder="1" applyAlignment="1">
      <alignment horizontal="center" vertical="center"/>
    </xf>
    <xf numFmtId="0" fontId="8" fillId="3" borderId="63" xfId="0" applyFont="1" applyFill="1" applyBorder="1" applyAlignment="1">
      <alignment horizontal="center" vertical="center" wrapText="1"/>
    </xf>
    <xf numFmtId="0" fontId="2" fillId="0" borderId="62" xfId="0" applyFont="1" applyBorder="1"/>
    <xf numFmtId="0" fontId="8" fillId="3" borderId="35" xfId="0" applyFont="1" applyFill="1" applyBorder="1" applyAlignment="1">
      <alignment horizontal="center" vertical="center"/>
    </xf>
    <xf numFmtId="0" fontId="6" fillId="0" borderId="41" xfId="0" applyFont="1" applyBorder="1" applyAlignment="1">
      <alignment horizontal="center" vertical="center"/>
    </xf>
    <xf numFmtId="0" fontId="6" fillId="0" borderId="52" xfId="0" applyFont="1" applyBorder="1" applyAlignment="1">
      <alignment wrapText="1"/>
    </xf>
    <xf numFmtId="0" fontId="6" fillId="0" borderId="44" xfId="0" applyFont="1" applyBorder="1" applyAlignment="1">
      <alignment horizontal="center"/>
    </xf>
    <xf numFmtId="0" fontId="6" fillId="0" borderId="63" xfId="0" applyFont="1" applyBorder="1"/>
    <xf numFmtId="0" fontId="11" fillId="0" borderId="0" xfId="0" applyFont="1"/>
    <xf numFmtId="0" fontId="2" fillId="0" borderId="60" xfId="0" applyFont="1" applyBorder="1"/>
    <xf numFmtId="0" fontId="8" fillId="3" borderId="49" xfId="0" applyFont="1" applyFill="1" applyBorder="1" applyAlignment="1">
      <alignment horizontal="center" vertical="center"/>
    </xf>
    <xf numFmtId="0" fontId="8" fillId="3" borderId="50" xfId="0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0" fontId="8" fillId="3" borderId="9" xfId="0" applyFont="1" applyFill="1" applyBorder="1" applyAlignment="1">
      <alignment horizontal="center" vertical="center"/>
    </xf>
    <xf numFmtId="0" fontId="8" fillId="3" borderId="44" xfId="0" applyFont="1" applyFill="1" applyBorder="1" applyAlignment="1">
      <alignment horizontal="center" vertical="center" wrapText="1"/>
    </xf>
    <xf numFmtId="0" fontId="8" fillId="4" borderId="44" xfId="0" applyFont="1" applyFill="1" applyBorder="1" applyAlignment="1">
      <alignment horizontal="center" vertical="center"/>
    </xf>
    <xf numFmtId="0" fontId="8" fillId="4" borderId="9" xfId="0" applyFont="1" applyFill="1" applyBorder="1" applyAlignment="1">
      <alignment horizontal="center" vertical="center"/>
    </xf>
    <xf numFmtId="0" fontId="8" fillId="4" borderId="45" xfId="0" applyFont="1" applyFill="1" applyBorder="1" applyAlignment="1">
      <alignment horizontal="center" vertical="center"/>
    </xf>
    <xf numFmtId="0" fontId="8" fillId="3" borderId="41" xfId="0" applyFont="1" applyFill="1" applyBorder="1" applyAlignment="1">
      <alignment horizontal="center" vertical="center" wrapText="1"/>
    </xf>
    <xf numFmtId="0" fontId="8" fillId="4" borderId="64" xfId="0" applyFont="1" applyFill="1" applyBorder="1" applyAlignment="1">
      <alignment horizontal="center" vertical="center"/>
    </xf>
    <xf numFmtId="0" fontId="2" fillId="0" borderId="63" xfId="0" applyFont="1" applyBorder="1"/>
    <xf numFmtId="0" fontId="8" fillId="3" borderId="63" xfId="0" applyFont="1" applyFill="1" applyBorder="1" applyAlignment="1">
      <alignment horizontal="center" vertical="center"/>
    </xf>
    <xf numFmtId="0" fontId="8" fillId="4" borderId="63" xfId="0" applyFont="1" applyFill="1" applyBorder="1" applyAlignment="1">
      <alignment horizontal="center" vertical="center"/>
    </xf>
    <xf numFmtId="0" fontId="6" fillId="0" borderId="19" xfId="0" applyFont="1" applyBorder="1" applyAlignment="1">
      <alignment horizontal="left" vertical="center" wrapText="1"/>
    </xf>
    <xf numFmtId="0" fontId="2" fillId="0" borderId="57" xfId="0" applyFont="1" applyBorder="1"/>
    <xf numFmtId="0" fontId="8" fillId="3" borderId="65" xfId="0" applyFont="1" applyFill="1" applyBorder="1" applyAlignment="1">
      <alignment horizontal="center" vertical="center" wrapText="1"/>
    </xf>
    <xf numFmtId="0" fontId="1" fillId="0" borderId="11" xfId="0" applyFont="1" applyBorder="1" applyAlignment="1">
      <alignment horizontal="left" vertical="center"/>
    </xf>
    <xf numFmtId="0" fontId="6" fillId="0" borderId="66" xfId="0" applyFont="1" applyBorder="1" applyAlignment="1">
      <alignment horizontal="center"/>
    </xf>
    <xf numFmtId="0" fontId="2" fillId="0" borderId="67" xfId="0" applyFont="1" applyBorder="1"/>
    <xf numFmtId="0" fontId="10" fillId="0" borderId="46" xfId="0" applyFont="1" applyBorder="1" applyAlignment="1">
      <alignment horizontal="center" vertical="center"/>
    </xf>
    <xf numFmtId="0" fontId="10" fillId="0" borderId="22" xfId="0" applyFont="1" applyBorder="1" applyAlignment="1">
      <alignment horizontal="center" vertical="center"/>
    </xf>
    <xf numFmtId="0" fontId="12" fillId="0" borderId="0" xfId="0" applyFont="1"/>
    <xf numFmtId="0" fontId="0" fillId="0" borderId="63" xfId="0" applyBorder="1"/>
    <xf numFmtId="0" fontId="0" fillId="0" borderId="0" xfId="0"/>
    <xf numFmtId="0" fontId="16" fillId="3" borderId="27" xfId="0" applyFont="1" applyFill="1" applyBorder="1" applyAlignment="1">
      <alignment horizontal="center" vertical="center"/>
    </xf>
    <xf numFmtId="0" fontId="16" fillId="3" borderId="44" xfId="0" applyFont="1" applyFill="1" applyBorder="1" applyAlignment="1">
      <alignment horizontal="center" vertical="center"/>
    </xf>
    <xf numFmtId="0" fontId="16" fillId="4" borderId="37" xfId="0" applyFont="1" applyFill="1" applyBorder="1" applyAlignment="1">
      <alignment horizontal="center" vertical="center"/>
    </xf>
    <xf numFmtId="0" fontId="1" fillId="0" borderId="9" xfId="0" applyFont="1" applyBorder="1"/>
    <xf numFmtId="0" fontId="2" fillId="0" borderId="63" xfId="0" applyFont="1" applyBorder="1" applyAlignment="1">
      <alignment wrapText="1"/>
    </xf>
    <xf numFmtId="0" fontId="0" fillId="0" borderId="0" xfId="0"/>
    <xf numFmtId="0" fontId="10" fillId="0" borderId="44" xfId="0" applyFont="1" applyBorder="1"/>
    <xf numFmtId="0" fontId="10" fillId="0" borderId="45" xfId="0" applyFont="1" applyBorder="1"/>
    <xf numFmtId="0" fontId="10" fillId="0" borderId="46" xfId="0" applyFont="1" applyBorder="1" applyAlignment="1">
      <alignment horizontal="right"/>
    </xf>
    <xf numFmtId="0" fontId="10" fillId="0" borderId="12" xfId="0" applyFont="1" applyBorder="1" applyAlignment="1">
      <alignment horizontal="right"/>
    </xf>
    <xf numFmtId="0" fontId="8" fillId="3" borderId="44" xfId="0" applyFont="1" applyFill="1" applyBorder="1" applyAlignment="1">
      <alignment horizontal="center" vertical="center"/>
    </xf>
    <xf numFmtId="0" fontId="8" fillId="3" borderId="69" xfId="0" applyFont="1" applyFill="1" applyBorder="1" applyAlignment="1">
      <alignment horizontal="center" vertical="center"/>
    </xf>
    <xf numFmtId="0" fontId="17" fillId="3" borderId="55" xfId="0" applyFont="1" applyFill="1" applyBorder="1" applyAlignment="1">
      <alignment horizontal="center" vertical="center"/>
    </xf>
    <xf numFmtId="0" fontId="17" fillId="3" borderId="70" xfId="0" applyFont="1" applyFill="1" applyBorder="1" applyAlignment="1">
      <alignment horizontal="center" vertical="center"/>
    </xf>
    <xf numFmtId="0" fontId="8" fillId="3" borderId="59" xfId="0" applyFont="1" applyFill="1" applyBorder="1" applyAlignment="1">
      <alignment horizontal="center" vertical="center" wrapText="1"/>
    </xf>
    <xf numFmtId="0" fontId="18" fillId="0" borderId="71" xfId="0" applyFont="1" applyBorder="1" applyAlignment="1">
      <alignment vertical="center"/>
    </xf>
    <xf numFmtId="0" fontId="2" fillId="0" borderId="72" xfId="0" applyFont="1" applyBorder="1"/>
    <xf numFmtId="0" fontId="19" fillId="5" borderId="73" xfId="0" applyFont="1" applyFill="1" applyBorder="1" applyAlignment="1">
      <alignment horizontal="center" vertical="center"/>
    </xf>
    <xf numFmtId="0" fontId="19" fillId="5" borderId="74" xfId="0" applyFont="1" applyFill="1" applyBorder="1" applyAlignment="1">
      <alignment horizontal="center" vertical="center"/>
    </xf>
    <xf numFmtId="0" fontId="19" fillId="5" borderId="75" xfId="0" applyFont="1" applyFill="1" applyBorder="1" applyAlignment="1">
      <alignment horizontal="center" vertical="center"/>
    </xf>
    <xf numFmtId="0" fontId="19" fillId="5" borderId="76" xfId="0" applyFont="1" applyFill="1" applyBorder="1" applyAlignment="1">
      <alignment horizontal="center" vertical="center"/>
    </xf>
    <xf numFmtId="0" fontId="19" fillId="5" borderId="77" xfId="0" applyFont="1" applyFill="1" applyBorder="1" applyAlignment="1">
      <alignment horizontal="center" vertical="center"/>
    </xf>
    <xf numFmtId="0" fontId="19" fillId="5" borderId="78" xfId="0" applyFont="1" applyFill="1" applyBorder="1" applyAlignment="1">
      <alignment horizontal="center" vertical="center" wrapText="1"/>
    </xf>
    <xf numFmtId="0" fontId="19" fillId="6" borderId="79" xfId="0" applyFont="1" applyFill="1" applyBorder="1" applyAlignment="1">
      <alignment horizontal="center" vertical="center"/>
    </xf>
    <xf numFmtId="0" fontId="19" fillId="6" borderId="76" xfId="0" applyFont="1" applyFill="1" applyBorder="1" applyAlignment="1">
      <alignment horizontal="center" vertical="center"/>
    </xf>
    <xf numFmtId="0" fontId="19" fillId="6" borderId="78" xfId="0" applyFont="1" applyFill="1" applyBorder="1" applyAlignment="1">
      <alignment horizontal="center" vertical="center"/>
    </xf>
    <xf numFmtId="0" fontId="20" fillId="3" borderId="79" xfId="0" applyFont="1" applyFill="1" applyBorder="1" applyAlignment="1">
      <alignment horizontal="center" vertical="center" wrapText="1"/>
    </xf>
    <xf numFmtId="0" fontId="8" fillId="3" borderId="45" xfId="0" applyFont="1" applyFill="1" applyBorder="1" applyAlignment="1">
      <alignment horizontal="center" vertical="center" wrapText="1"/>
    </xf>
    <xf numFmtId="0" fontId="6" fillId="0" borderId="2" xfId="0" applyFont="1" applyBorder="1"/>
    <xf numFmtId="0" fontId="17" fillId="3" borderId="9" xfId="0" applyFont="1" applyFill="1" applyBorder="1" applyAlignment="1">
      <alignment horizontal="center" vertical="center"/>
    </xf>
    <xf numFmtId="0" fontId="8" fillId="3" borderId="9" xfId="0" applyFont="1" applyFill="1" applyBorder="1" applyAlignment="1">
      <alignment horizontal="center" vertical="center" wrapText="1"/>
    </xf>
    <xf numFmtId="0" fontId="6" fillId="0" borderId="57" xfId="0" applyFont="1" applyBorder="1"/>
    <xf numFmtId="0" fontId="8" fillId="4" borderId="40" xfId="7" applyFont="1" applyFill="1" applyBorder="1" applyAlignment="1">
      <alignment horizontal="center" vertical="center"/>
    </xf>
    <xf numFmtId="0" fontId="8" fillId="7" borderId="40" xfId="7" applyFont="1" applyFill="1" applyBorder="1" applyAlignment="1">
      <alignment horizontal="center" vertical="center"/>
    </xf>
    <xf numFmtId="0" fontId="1" fillId="0" borderId="9" xfId="0" applyFont="1" applyBorder="1" applyAlignment="1">
      <alignment horizontal="left" vertical="center"/>
    </xf>
    <xf numFmtId="0" fontId="8" fillId="3" borderId="27" xfId="7" applyFont="1" applyFill="1" applyBorder="1" applyAlignment="1">
      <alignment horizontal="center" vertical="center"/>
    </xf>
    <xf numFmtId="0" fontId="8" fillId="3" borderId="29" xfId="7" applyFont="1" applyFill="1" applyBorder="1" applyAlignment="1">
      <alignment horizontal="center" vertical="center"/>
    </xf>
    <xf numFmtId="0" fontId="8" fillId="4" borderId="40" xfId="7" applyFont="1" applyFill="1" applyBorder="1" applyAlignment="1">
      <alignment horizontal="center" vertical="center"/>
    </xf>
    <xf numFmtId="0" fontId="6" fillId="0" borderId="9" xfId="0" applyFont="1" applyBorder="1"/>
    <xf numFmtId="0" fontId="1" fillId="0" borderId="0" xfId="0" applyFont="1"/>
    <xf numFmtId="0" fontId="0" fillId="0" borderId="0" xfId="0"/>
    <xf numFmtId="0" fontId="10" fillId="0" borderId="46" xfId="0" applyFont="1" applyBorder="1" applyAlignment="1">
      <alignment horizontal="center" vertical="center"/>
    </xf>
    <xf numFmtId="0" fontId="10" fillId="0" borderId="22" xfId="0" applyFont="1" applyBorder="1" applyAlignment="1">
      <alignment horizontal="center" vertical="center"/>
    </xf>
    <xf numFmtId="0" fontId="2" fillId="2" borderId="43" xfId="0" applyFont="1" applyFill="1" applyBorder="1" applyAlignment="1">
      <alignment horizontal="center" vertical="center"/>
    </xf>
    <xf numFmtId="0" fontId="1" fillId="2" borderId="8" xfId="0" applyFont="1" applyFill="1" applyBorder="1"/>
    <xf numFmtId="0" fontId="1" fillId="2" borderId="6" xfId="0" applyFont="1" applyFill="1" applyBorder="1"/>
    <xf numFmtId="0" fontId="1" fillId="2" borderId="43" xfId="0" applyFont="1" applyFill="1" applyBorder="1" applyAlignment="1">
      <alignment horizontal="center" vertical="center"/>
    </xf>
    <xf numFmtId="0" fontId="1" fillId="2" borderId="80" xfId="0" applyFont="1" applyFill="1" applyBorder="1" applyAlignment="1">
      <alignment horizontal="center" vertical="center"/>
    </xf>
    <xf numFmtId="0" fontId="1" fillId="2" borderId="44" xfId="0" applyFont="1" applyFill="1" applyBorder="1"/>
    <xf numFmtId="0" fontId="1" fillId="2" borderId="45" xfId="0" applyFont="1" applyFill="1" applyBorder="1"/>
    <xf numFmtId="0" fontId="1" fillId="2" borderId="45" xfId="0" applyFont="1" applyFill="1" applyBorder="1" applyAlignment="1">
      <alignment horizontal="center" vertical="center"/>
    </xf>
    <xf numFmtId="0" fontId="6" fillId="0" borderId="58" xfId="0" applyFont="1" applyBorder="1" applyAlignment="1">
      <alignment horizontal="center" vertical="center"/>
    </xf>
    <xf numFmtId="0" fontId="6" fillId="0" borderId="57" xfId="0" applyFont="1" applyBorder="1" applyAlignment="1">
      <alignment horizontal="left" vertical="center"/>
    </xf>
    <xf numFmtId="0" fontId="8" fillId="3" borderId="52" xfId="0" applyFont="1" applyFill="1" applyBorder="1" applyAlignment="1">
      <alignment horizontal="center" vertical="center"/>
    </xf>
    <xf numFmtId="0" fontId="8" fillId="3" borderId="27" xfId="0" applyFont="1" applyFill="1" applyBorder="1" applyAlignment="1">
      <alignment horizontal="center" vertical="center"/>
    </xf>
    <xf numFmtId="0" fontId="8" fillId="3" borderId="29" xfId="0" applyFont="1" applyFill="1" applyBorder="1" applyAlignment="1">
      <alignment horizontal="center" vertical="center"/>
    </xf>
    <xf numFmtId="0" fontId="6" fillId="0" borderId="35" xfId="0" applyFont="1" applyBorder="1" applyAlignment="1">
      <alignment horizontal="left" vertical="center" wrapText="1"/>
    </xf>
    <xf numFmtId="0" fontId="6" fillId="0" borderId="40" xfId="0" applyFont="1" applyBorder="1" applyAlignment="1">
      <alignment horizontal="left" vertical="center" wrapText="1"/>
    </xf>
    <xf numFmtId="0" fontId="2" fillId="0" borderId="61" xfId="0" applyFont="1" applyBorder="1"/>
    <xf numFmtId="0" fontId="10" fillId="0" borderId="14" xfId="0" applyFont="1" applyBorder="1" applyAlignment="1">
      <alignment horizontal="right"/>
    </xf>
    <xf numFmtId="0" fontId="9" fillId="0" borderId="14" xfId="0" applyFont="1" applyBorder="1"/>
    <xf numFmtId="0" fontId="2" fillId="0" borderId="61" xfId="0" applyFont="1" applyBorder="1" applyAlignment="1">
      <alignment horizontal="left" vertical="center"/>
    </xf>
    <xf numFmtId="0" fontId="2" fillId="2" borderId="60" xfId="0" applyFont="1" applyFill="1" applyBorder="1"/>
    <xf numFmtId="0" fontId="9" fillId="2" borderId="44" xfId="0" applyFont="1" applyFill="1" applyBorder="1" applyAlignment="1">
      <alignment horizontal="right"/>
    </xf>
    <xf numFmtId="0" fontId="6" fillId="0" borderId="2" xfId="0" applyFont="1" applyBorder="1" applyAlignment="1">
      <alignment wrapText="1"/>
    </xf>
    <xf numFmtId="0" fontId="6" fillId="0" borderId="60" xfId="0" applyFont="1" applyBorder="1" applyAlignment="1">
      <alignment horizontal="center"/>
    </xf>
    <xf numFmtId="0" fontId="6" fillId="0" borderId="63" xfId="0" applyFont="1" applyBorder="1" applyAlignment="1">
      <alignment wrapText="1"/>
    </xf>
    <xf numFmtId="0" fontId="8" fillId="3" borderId="81" xfId="0" applyFont="1" applyFill="1" applyBorder="1" applyAlignment="1">
      <alignment horizontal="center" vertical="center"/>
    </xf>
    <xf numFmtId="0" fontId="8" fillId="3" borderId="55" xfId="0" applyFont="1" applyFill="1" applyBorder="1" applyAlignment="1">
      <alignment horizontal="center" vertical="center"/>
    </xf>
    <xf numFmtId="0" fontId="8" fillId="4" borderId="57" xfId="0" applyFont="1" applyFill="1" applyBorder="1" applyAlignment="1">
      <alignment horizontal="center" vertical="center"/>
    </xf>
    <xf numFmtId="0" fontId="1" fillId="0" borderId="61" xfId="0" applyFont="1" applyBorder="1" applyAlignment="1">
      <alignment horizontal="left" vertical="center"/>
    </xf>
    <xf numFmtId="0" fontId="2" fillId="0" borderId="35" xfId="0" applyFont="1" applyBorder="1"/>
    <xf numFmtId="0" fontId="8" fillId="3" borderId="29" xfId="0" applyFont="1" applyFill="1" applyBorder="1" applyAlignment="1">
      <alignment horizontal="center" vertical="center" wrapText="1"/>
    </xf>
    <xf numFmtId="0" fontId="8" fillId="4" borderId="82" xfId="0" applyFont="1" applyFill="1" applyBorder="1" applyAlignment="1">
      <alignment horizontal="center" vertical="center"/>
    </xf>
    <xf numFmtId="0" fontId="2" fillId="0" borderId="9" xfId="0" applyFont="1" applyBorder="1" applyAlignment="1">
      <alignment horizontal="left" vertical="center"/>
    </xf>
    <xf numFmtId="0" fontId="6" fillId="0" borderId="52" xfId="0" applyFont="1" applyBorder="1"/>
    <xf numFmtId="0" fontId="6" fillId="0" borderId="83" xfId="0" applyFont="1" applyBorder="1" applyAlignment="1">
      <alignment wrapText="1"/>
    </xf>
    <xf numFmtId="0" fontId="2" fillId="0" borderId="84" xfId="0" applyFont="1" applyBorder="1"/>
    <xf numFmtId="0" fontId="8" fillId="8" borderId="69" xfId="0" applyFont="1" applyFill="1" applyBorder="1" applyAlignment="1">
      <alignment horizontal="center" vertical="center"/>
    </xf>
    <xf numFmtId="0" fontId="17" fillId="8" borderId="55" xfId="0" applyFont="1" applyFill="1" applyBorder="1" applyAlignment="1">
      <alignment horizontal="center" vertical="center"/>
    </xf>
    <xf numFmtId="0" fontId="8" fillId="8" borderId="56" xfId="0" applyFont="1" applyFill="1" applyBorder="1" applyAlignment="1">
      <alignment horizontal="center" vertical="center"/>
    </xf>
    <xf numFmtId="0" fontId="8" fillId="8" borderId="57" xfId="0" applyFont="1" applyFill="1" applyBorder="1" applyAlignment="1">
      <alignment horizontal="center" vertical="center"/>
    </xf>
    <xf numFmtId="0" fontId="17" fillId="8" borderId="70" xfId="0" applyFont="1" applyFill="1" applyBorder="1" applyAlignment="1">
      <alignment horizontal="center" vertical="center"/>
    </xf>
    <xf numFmtId="0" fontId="8" fillId="8" borderId="59" xfId="0" applyFont="1" applyFill="1" applyBorder="1" applyAlignment="1">
      <alignment horizontal="center" vertical="center" wrapText="1"/>
    </xf>
    <xf numFmtId="0" fontId="6" fillId="9" borderId="40" xfId="0" applyFont="1" applyFill="1" applyBorder="1" applyAlignment="1">
      <alignment horizontal="left" vertical="center" wrapText="1"/>
    </xf>
    <xf numFmtId="0" fontId="2" fillId="9" borderId="53" xfId="0" applyFont="1" applyFill="1" applyBorder="1"/>
    <xf numFmtId="0" fontId="8" fillId="10" borderId="85" xfId="0" applyFont="1" applyFill="1" applyBorder="1" applyAlignment="1">
      <alignment horizontal="center" vertical="center"/>
    </xf>
    <xf numFmtId="0" fontId="8" fillId="10" borderId="38" xfId="0" applyFont="1" applyFill="1" applyBorder="1" applyAlignment="1">
      <alignment horizontal="center" vertical="center"/>
    </xf>
    <xf numFmtId="0" fontId="8" fillId="10" borderId="39" xfId="0" applyFont="1" applyFill="1" applyBorder="1" applyAlignment="1">
      <alignment horizontal="center" vertical="center"/>
    </xf>
    <xf numFmtId="0" fontId="8" fillId="10" borderId="57" xfId="0" applyFont="1" applyFill="1" applyBorder="1" applyAlignment="1">
      <alignment horizontal="center" vertical="center"/>
    </xf>
    <xf numFmtId="0" fontId="25" fillId="10" borderId="36" xfId="0" applyFont="1" applyFill="1" applyBorder="1" applyAlignment="1">
      <alignment horizontal="center" vertical="center"/>
    </xf>
    <xf numFmtId="0" fontId="8" fillId="10" borderId="59" xfId="0" applyFont="1" applyFill="1" applyBorder="1" applyAlignment="1">
      <alignment horizontal="center" vertical="center" wrapText="1"/>
    </xf>
    <xf numFmtId="0" fontId="8" fillId="11" borderId="36" xfId="0" applyFont="1" applyFill="1" applyBorder="1" applyAlignment="1">
      <alignment horizontal="center" vertical="center"/>
    </xf>
    <xf numFmtId="0" fontId="8" fillId="11" borderId="40" xfId="0" applyFont="1" applyFill="1" applyBorder="1" applyAlignment="1">
      <alignment horizontal="center" vertical="center"/>
    </xf>
    <xf numFmtId="0" fontId="8" fillId="11" borderId="64" xfId="0" applyFont="1" applyFill="1" applyBorder="1" applyAlignment="1">
      <alignment horizontal="center" vertical="center"/>
    </xf>
    <xf numFmtId="0" fontId="8" fillId="11" borderId="41" xfId="0" applyFont="1" applyFill="1" applyBorder="1" applyAlignment="1">
      <alignment horizontal="center" vertical="center"/>
    </xf>
    <xf numFmtId="0" fontId="8" fillId="8" borderId="9" xfId="0" applyFont="1" applyFill="1" applyBorder="1" applyAlignment="1">
      <alignment horizontal="center" vertical="center" wrapText="1"/>
    </xf>
    <xf numFmtId="0" fontId="2" fillId="9" borderId="0" xfId="0" applyFont="1" applyFill="1"/>
    <xf numFmtId="0" fontId="0" fillId="9" borderId="0" xfId="0" applyFill="1"/>
    <xf numFmtId="0" fontId="0" fillId="0" borderId="0" xfId="0"/>
    <xf numFmtId="0" fontId="10" fillId="0" borderId="68" xfId="0" applyFont="1" applyBorder="1" applyAlignment="1">
      <alignment horizontal="center"/>
    </xf>
    <xf numFmtId="0" fontId="10" fillId="0" borderId="15" xfId="0" applyFont="1" applyBorder="1" applyAlignment="1">
      <alignment horizontal="center"/>
    </xf>
    <xf numFmtId="0" fontId="10" fillId="0" borderId="22" xfId="0" applyFont="1" applyBorder="1" applyAlignment="1">
      <alignment horizontal="center"/>
    </xf>
    <xf numFmtId="0" fontId="10" fillId="0" borderId="46" xfId="0" applyFont="1" applyBorder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0" fontId="10" fillId="0" borderId="22" xfId="0" applyFont="1" applyBorder="1" applyAlignment="1">
      <alignment horizontal="center" vertical="center"/>
    </xf>
    <xf numFmtId="0" fontId="1" fillId="0" borderId="0" xfId="0" applyFont="1"/>
    <xf numFmtId="0" fontId="0" fillId="0" borderId="0" xfId="0"/>
    <xf numFmtId="0" fontId="1" fillId="2" borderId="6" xfId="0" applyFont="1" applyFill="1" applyBorder="1" applyAlignment="1">
      <alignment horizontal="center"/>
    </xf>
    <xf numFmtId="0" fontId="2" fillId="0" borderId="61" xfId="0" applyFont="1" applyBorder="1"/>
    <xf numFmtId="0" fontId="2" fillId="0" borderId="8" xfId="0" applyFont="1" applyBorder="1"/>
    <xf numFmtId="0" fontId="10" fillId="0" borderId="47" xfId="0" applyFont="1" applyBorder="1" applyAlignment="1">
      <alignment horizontal="center"/>
    </xf>
    <xf numFmtId="0" fontId="9" fillId="0" borderId="61" xfId="0" applyFont="1" applyBorder="1"/>
    <xf numFmtId="0" fontId="9" fillId="0" borderId="8" xfId="0" applyFont="1" applyBorder="1"/>
    <xf numFmtId="0" fontId="10" fillId="0" borderId="6" xfId="0" applyFont="1" applyBorder="1" applyAlignment="1">
      <alignment horizontal="center" vertical="center"/>
    </xf>
    <xf numFmtId="0" fontId="10" fillId="0" borderId="61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0" borderId="60" xfId="0" applyFont="1" applyBorder="1" applyAlignment="1">
      <alignment horizontal="center"/>
    </xf>
    <xf numFmtId="0" fontId="10" fillId="0" borderId="9" xfId="0" applyFont="1" applyBorder="1" applyAlignment="1">
      <alignment horizontal="center"/>
    </xf>
    <xf numFmtId="0" fontId="10" fillId="0" borderId="45" xfId="0" applyFont="1" applyBorder="1" applyAlignment="1">
      <alignment horizontal="center"/>
    </xf>
    <xf numFmtId="0" fontId="3" fillId="0" borderId="11" xfId="0" applyFont="1" applyBorder="1"/>
    <xf numFmtId="0" fontId="3" fillId="0" borderId="8" xfId="0" applyFont="1" applyBorder="1"/>
    <xf numFmtId="0" fontId="9" fillId="0" borderId="11" xfId="0" applyFont="1" applyBorder="1"/>
    <xf numFmtId="0" fontId="6" fillId="0" borderId="60" xfId="26" applyFont="1" applyBorder="1" applyAlignment="1">
      <alignment horizontal="center"/>
    </xf>
    <xf numFmtId="0" fontId="6" fillId="0" borderId="63" xfId="26" applyFont="1" applyBorder="1" applyAlignment="1">
      <alignment wrapText="1"/>
    </xf>
    <xf numFmtId="0" fontId="2" fillId="0" borderId="86" xfId="26" applyFont="1" applyBorder="1"/>
    <xf numFmtId="0" fontId="8" fillId="3" borderId="63" xfId="26" applyFont="1" applyFill="1" applyBorder="1" applyAlignment="1">
      <alignment horizontal="center" vertical="center"/>
    </xf>
    <xf numFmtId="0" fontId="8" fillId="3" borderId="63" xfId="26" applyFont="1" applyFill="1" applyBorder="1" applyAlignment="1">
      <alignment horizontal="center" vertical="center" wrapText="1"/>
    </xf>
    <xf numFmtId="0" fontId="8" fillId="4" borderId="63" xfId="26" applyFont="1" applyFill="1" applyBorder="1" applyAlignment="1">
      <alignment horizontal="center" vertical="center"/>
    </xf>
  </cellXfs>
  <cellStyles count="27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9" builtinId="9" hidden="1"/>
    <cellStyle name="Followed Hyperlink" xfId="11" builtinId="9" hidden="1"/>
    <cellStyle name="Followed Hyperlink" xfId="13" builtinId="9" hidden="1"/>
    <cellStyle name="Followed Hyperlink" xfId="15" builtinId="9" hidden="1"/>
    <cellStyle name="Followed Hyperlink" xfId="17" builtinId="9" hidden="1"/>
    <cellStyle name="Followed Hyperlink" xfId="19" builtinId="9" hidden="1"/>
    <cellStyle name="Followed Hyperlink" xfId="21" builtinId="9" hidden="1"/>
    <cellStyle name="Followed Hyperlink" xfId="23" builtinId="9" hidden="1"/>
    <cellStyle name="Followed Hyperlink" xfId="25" builtinId="9" hidden="1"/>
    <cellStyle name="Hyperlink" xfId="1" builtinId="8" hidden="1"/>
    <cellStyle name="Hyperlink" xfId="3" builtinId="8" hidden="1"/>
    <cellStyle name="Hyperlink" xfId="5" builtinId="8" hidden="1"/>
    <cellStyle name="Hyperlink" xfId="8" builtinId="8" hidden="1"/>
    <cellStyle name="Hyperlink" xfId="10" builtinId="8" hidden="1"/>
    <cellStyle name="Hyperlink" xfId="12" builtinId="8" hidden="1"/>
    <cellStyle name="Hyperlink" xfId="14" builtinId="8" hidden="1"/>
    <cellStyle name="Hyperlink" xfId="16" builtinId="8" hidden="1"/>
    <cellStyle name="Hyperlink" xfId="18" builtinId="8" hidden="1"/>
    <cellStyle name="Hyperlink" xfId="20" builtinId="8" hidden="1"/>
    <cellStyle name="Hyperlink" xfId="22" builtinId="8" hidden="1"/>
    <cellStyle name="Hyperlink" xfId="24" builtinId="8" hidden="1"/>
    <cellStyle name="Normal" xfId="0" builtinId="0"/>
    <cellStyle name="Normal 2" xfId="7" xr:uid="{00000000-0005-0000-0000-000019000000}"/>
    <cellStyle name="Normal 4" xfId="26" xr:uid="{87EA5029-8EE6-4D64-B305-124D7F75EF1D}"/>
  </cellStyles>
  <dxfs count="0"/>
  <tableStyles count="0" defaultTableStyle="TableStyleMedium2" defaultPivotStyle="PivotStyleLight16"/>
  <colors>
    <mruColors>
      <color rgb="FF00CC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914"/>
  <sheetViews>
    <sheetView topLeftCell="A28" zoomScale="82" workbookViewId="0">
      <selection activeCell="B32" sqref="B32"/>
    </sheetView>
  </sheetViews>
  <sheetFormatPr defaultColWidth="14.44140625" defaultRowHeight="13.2"/>
  <cols>
    <col min="1" max="1" width="3.33203125" style="176" customWidth="1"/>
    <col min="2" max="2" width="42" style="176" customWidth="1"/>
    <col min="3" max="3" width="14.109375" style="176" customWidth="1"/>
    <col min="4" max="6" width="3.6640625" style="176" customWidth="1"/>
    <col min="7" max="7" width="9.6640625" style="176" customWidth="1"/>
    <col min="8" max="9" width="8.6640625" style="176" customWidth="1"/>
    <col min="10" max="10" width="4.6640625" style="176" customWidth="1"/>
    <col min="11" max="12" width="3.6640625" style="176" customWidth="1"/>
    <col min="13" max="15" width="8.6640625" style="176" customWidth="1"/>
    <col min="16" max="16" width="10.6640625" style="176" customWidth="1"/>
    <col min="17" max="27" width="8.6640625" style="176" customWidth="1"/>
    <col min="28" max="16384" width="14.44140625" style="176"/>
  </cols>
  <sheetData>
    <row r="1" spans="1:27" ht="12.75" customHeight="1">
      <c r="A1" s="175" t="s">
        <v>20</v>
      </c>
      <c r="B1" s="175"/>
      <c r="C1" s="175"/>
      <c r="D1" s="175"/>
      <c r="E1" s="175"/>
      <c r="F1" s="175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</row>
    <row r="2" spans="1:27" ht="12.75" customHeight="1">
      <c r="A2" s="175" t="s">
        <v>57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</row>
    <row r="3" spans="1:27" ht="12.75" customHeight="1">
      <c r="A3" s="2" t="s">
        <v>58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</row>
    <row r="4" spans="1:27" ht="12.75" customHeight="1">
      <c r="A4" s="2" t="s">
        <v>59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</row>
    <row r="5" spans="1:27" ht="12.75" customHeight="1">
      <c r="A5" s="2" t="s">
        <v>68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</row>
    <row r="6" spans="1:27" ht="12.75" customHeight="1">
      <c r="A6" s="2" t="s">
        <v>21</v>
      </c>
      <c r="B6" s="2"/>
      <c r="C6" s="2"/>
      <c r="D6" s="175"/>
      <c r="E6" s="175"/>
      <c r="F6" s="175"/>
      <c r="G6" s="175"/>
      <c r="H6" s="175"/>
      <c r="I6" s="175"/>
      <c r="J6" s="175"/>
      <c r="K6" s="175"/>
      <c r="L6" s="175"/>
      <c r="M6" s="175"/>
      <c r="N6" s="175"/>
      <c r="O6" s="175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</row>
    <row r="7" spans="1:27" ht="12.75" customHeight="1">
      <c r="A7" s="2"/>
      <c r="B7" s="2"/>
      <c r="C7" s="2"/>
      <c r="D7" s="175"/>
      <c r="E7" s="175"/>
      <c r="F7" s="175"/>
      <c r="G7" s="175"/>
      <c r="H7" s="175"/>
      <c r="I7" s="175"/>
      <c r="J7" s="175"/>
      <c r="K7" s="175"/>
      <c r="L7" s="175"/>
      <c r="M7" s="175"/>
      <c r="N7" s="175"/>
      <c r="O7" s="175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</row>
    <row r="8" spans="1:27" ht="12.75" customHeight="1">
      <c r="A8" s="175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</row>
    <row r="9" spans="1:27" ht="21" customHeight="1">
      <c r="A9" s="4"/>
      <c r="B9" s="5" t="s">
        <v>74</v>
      </c>
      <c r="C9" s="2"/>
      <c r="D9" s="4"/>
      <c r="E9" s="2"/>
      <c r="F9" s="2"/>
      <c r="G9" s="2"/>
      <c r="H9" s="175"/>
      <c r="I9" s="175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</row>
    <row r="10" spans="1:27" ht="21" customHeight="1">
      <c r="A10" s="4"/>
      <c r="B10" s="5"/>
      <c r="C10" s="2"/>
      <c r="D10" s="4"/>
      <c r="E10" s="2"/>
      <c r="F10" s="2"/>
      <c r="G10" s="2"/>
      <c r="H10" s="175"/>
      <c r="I10" s="175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</row>
    <row r="11" spans="1:27" ht="13.5" customHeight="1" thickBot="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</row>
    <row r="12" spans="1:27" ht="13.5" customHeight="1" thickBot="1">
      <c r="A12" s="179"/>
      <c r="B12" s="7"/>
      <c r="C12" s="179"/>
      <c r="D12" s="180" t="s">
        <v>2</v>
      </c>
      <c r="E12" s="40"/>
      <c r="F12" s="40"/>
      <c r="G12" s="40"/>
      <c r="H12" s="180"/>
      <c r="I12" s="40"/>
      <c r="J12" s="181" t="s">
        <v>4</v>
      </c>
      <c r="K12" s="40"/>
      <c r="L12" s="40"/>
      <c r="M12" s="40"/>
      <c r="N12" s="40"/>
      <c r="O12" s="180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</row>
    <row r="13" spans="1:27" ht="13.5" customHeight="1" thickBot="1">
      <c r="A13" s="42" t="s">
        <v>5</v>
      </c>
      <c r="B13" s="13" t="s">
        <v>31</v>
      </c>
      <c r="C13" s="42" t="s">
        <v>6</v>
      </c>
      <c r="D13" s="244" t="s">
        <v>7</v>
      </c>
      <c r="E13" s="245"/>
      <c r="F13" s="246"/>
      <c r="G13" s="14" t="s">
        <v>8</v>
      </c>
      <c r="H13" s="182" t="s">
        <v>9</v>
      </c>
      <c r="I13" s="41" t="s">
        <v>25</v>
      </c>
      <c r="J13" s="244" t="s">
        <v>7</v>
      </c>
      <c r="K13" s="245"/>
      <c r="L13" s="246"/>
      <c r="M13" s="182" t="s">
        <v>8</v>
      </c>
      <c r="N13" s="16" t="s">
        <v>9</v>
      </c>
      <c r="O13" s="183" t="s">
        <v>25</v>
      </c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</row>
    <row r="14" spans="1:27" ht="13.5" customHeight="1" thickBot="1">
      <c r="A14" s="17" t="s">
        <v>10</v>
      </c>
      <c r="B14" s="18"/>
      <c r="C14" s="17" t="s">
        <v>11</v>
      </c>
      <c r="D14" s="184" t="s">
        <v>12</v>
      </c>
      <c r="E14" s="185" t="s">
        <v>13</v>
      </c>
      <c r="F14" s="184" t="s">
        <v>14</v>
      </c>
      <c r="G14" s="21" t="s">
        <v>15</v>
      </c>
      <c r="H14" s="42" t="s">
        <v>16</v>
      </c>
      <c r="I14" s="42" t="s">
        <v>26</v>
      </c>
      <c r="J14" s="184" t="s">
        <v>12</v>
      </c>
      <c r="K14" s="185" t="s">
        <v>13</v>
      </c>
      <c r="L14" s="184" t="s">
        <v>14</v>
      </c>
      <c r="M14" s="42" t="s">
        <v>15</v>
      </c>
      <c r="N14" s="186" t="s">
        <v>16</v>
      </c>
      <c r="O14" s="42" t="s">
        <v>26</v>
      </c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</row>
    <row r="15" spans="1:27" ht="17.25" customHeight="1">
      <c r="A15" s="187">
        <v>1</v>
      </c>
      <c r="B15" s="188" t="s">
        <v>75</v>
      </c>
      <c r="C15" s="24" t="s">
        <v>22</v>
      </c>
      <c r="D15" s="43">
        <v>2</v>
      </c>
      <c r="E15" s="44">
        <v>2</v>
      </c>
      <c r="F15" s="45"/>
      <c r="G15" s="189" t="s">
        <v>17</v>
      </c>
      <c r="H15" s="190">
        <v>5</v>
      </c>
      <c r="I15" s="47" t="s">
        <v>27</v>
      </c>
      <c r="J15" s="48"/>
      <c r="K15" s="49"/>
      <c r="L15" s="50"/>
      <c r="M15" s="51"/>
      <c r="N15" s="100"/>
      <c r="O15" s="103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</row>
    <row r="16" spans="1:27" ht="17.25" customHeight="1">
      <c r="A16" s="25">
        <v>2</v>
      </c>
      <c r="B16" s="188" t="s">
        <v>76</v>
      </c>
      <c r="C16" s="104" t="s">
        <v>22</v>
      </c>
      <c r="D16" s="53">
        <v>2</v>
      </c>
      <c r="E16" s="54">
        <v>2</v>
      </c>
      <c r="F16" s="55"/>
      <c r="G16" s="105" t="s">
        <v>17</v>
      </c>
      <c r="H16" s="191">
        <v>5</v>
      </c>
      <c r="I16" s="57" t="s">
        <v>27</v>
      </c>
      <c r="J16" s="58"/>
      <c r="K16" s="59"/>
      <c r="L16" s="60"/>
      <c r="M16" s="61"/>
      <c r="N16" s="101"/>
      <c r="O16" s="103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</row>
    <row r="17" spans="1:27" ht="15" customHeight="1">
      <c r="A17" s="25">
        <v>3</v>
      </c>
      <c r="B17" s="188" t="s">
        <v>77</v>
      </c>
      <c r="C17" s="104" t="s">
        <v>23</v>
      </c>
      <c r="D17" s="53">
        <v>1</v>
      </c>
      <c r="E17" s="54"/>
      <c r="F17" s="55">
        <v>1</v>
      </c>
      <c r="G17" s="105" t="s">
        <v>32</v>
      </c>
      <c r="H17" s="191">
        <v>2</v>
      </c>
      <c r="I17" s="57" t="s">
        <v>27</v>
      </c>
      <c r="J17" s="58"/>
      <c r="K17" s="59"/>
      <c r="L17" s="60"/>
      <c r="M17" s="61"/>
      <c r="N17" s="101"/>
      <c r="O17" s="103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</row>
    <row r="18" spans="1:27" ht="15.75" customHeight="1">
      <c r="A18" s="25">
        <v>4</v>
      </c>
      <c r="B18" s="188" t="s">
        <v>78</v>
      </c>
      <c r="C18" s="104" t="s">
        <v>23</v>
      </c>
      <c r="D18" s="53">
        <v>1</v>
      </c>
      <c r="E18" s="54">
        <v>1</v>
      </c>
      <c r="F18" s="55"/>
      <c r="G18" s="105" t="s">
        <v>17</v>
      </c>
      <c r="H18" s="191">
        <v>3</v>
      </c>
      <c r="I18" s="57" t="s">
        <v>27</v>
      </c>
      <c r="J18" s="58"/>
      <c r="K18" s="59"/>
      <c r="L18" s="60"/>
      <c r="M18" s="61"/>
      <c r="N18" s="101"/>
      <c r="O18" s="103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</row>
    <row r="19" spans="1:27" ht="15.75" customHeight="1">
      <c r="A19" s="25">
        <v>5</v>
      </c>
      <c r="B19" s="188" t="s">
        <v>79</v>
      </c>
      <c r="C19" s="104" t="s">
        <v>24</v>
      </c>
      <c r="D19" s="53">
        <v>1</v>
      </c>
      <c r="E19" s="54"/>
      <c r="F19" s="55">
        <v>1</v>
      </c>
      <c r="G19" s="105" t="s">
        <v>32</v>
      </c>
      <c r="H19" s="191">
        <v>3</v>
      </c>
      <c r="I19" s="57" t="s">
        <v>27</v>
      </c>
      <c r="J19" s="58"/>
      <c r="K19" s="59"/>
      <c r="L19" s="60"/>
      <c r="M19" s="61"/>
      <c r="N19" s="101"/>
      <c r="O19" s="103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</row>
    <row r="20" spans="1:27" ht="17.25" customHeight="1">
      <c r="A20" s="25">
        <v>6</v>
      </c>
      <c r="B20" s="188" t="s">
        <v>80</v>
      </c>
      <c r="C20" s="104" t="s">
        <v>22</v>
      </c>
      <c r="D20" s="53"/>
      <c r="E20" s="54"/>
      <c r="F20" s="55"/>
      <c r="G20" s="105"/>
      <c r="H20" s="191"/>
      <c r="I20" s="57"/>
      <c r="J20" s="58">
        <v>2</v>
      </c>
      <c r="K20" s="59">
        <v>2</v>
      </c>
      <c r="L20" s="60"/>
      <c r="M20" s="61" t="s">
        <v>17</v>
      </c>
      <c r="N20" s="101">
        <v>5</v>
      </c>
      <c r="O20" s="103" t="s">
        <v>27</v>
      </c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</row>
    <row r="21" spans="1:27" ht="15.75" customHeight="1">
      <c r="A21" s="25">
        <v>7</v>
      </c>
      <c r="B21" s="188" t="s">
        <v>81</v>
      </c>
      <c r="C21" s="104" t="s">
        <v>22</v>
      </c>
      <c r="D21" s="53"/>
      <c r="E21" s="54"/>
      <c r="F21" s="55"/>
      <c r="G21" s="105"/>
      <c r="H21" s="191"/>
      <c r="I21" s="57"/>
      <c r="J21" s="58">
        <v>2</v>
      </c>
      <c r="K21" s="59"/>
      <c r="L21" s="60">
        <v>2</v>
      </c>
      <c r="M21" s="61" t="s">
        <v>17</v>
      </c>
      <c r="N21" s="101">
        <v>5</v>
      </c>
      <c r="O21" s="103" t="s">
        <v>27</v>
      </c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</row>
    <row r="22" spans="1:27" ht="18.75" customHeight="1">
      <c r="A22" s="25">
        <v>8</v>
      </c>
      <c r="B22" s="192" t="s">
        <v>82</v>
      </c>
      <c r="C22" s="104" t="s">
        <v>23</v>
      </c>
      <c r="D22" s="53"/>
      <c r="E22" s="54"/>
      <c r="F22" s="55"/>
      <c r="G22" s="105"/>
      <c r="H22" s="191"/>
      <c r="I22" s="57"/>
      <c r="J22" s="58">
        <v>1</v>
      </c>
      <c r="K22" s="59"/>
      <c r="L22" s="60">
        <v>1</v>
      </c>
      <c r="M22" s="61" t="s">
        <v>17</v>
      </c>
      <c r="N22" s="101">
        <v>2</v>
      </c>
      <c r="O22" s="103" t="s">
        <v>27</v>
      </c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</row>
    <row r="23" spans="1:27" ht="14.25" customHeight="1">
      <c r="A23" s="106">
        <v>9</v>
      </c>
      <c r="B23" s="193" t="s">
        <v>83</v>
      </c>
      <c r="C23" s="27" t="s">
        <v>23</v>
      </c>
      <c r="D23" s="62"/>
      <c r="E23" s="63"/>
      <c r="F23" s="64"/>
      <c r="G23" s="65"/>
      <c r="H23" s="66"/>
      <c r="I23" s="67"/>
      <c r="J23" s="68">
        <v>1</v>
      </c>
      <c r="K23" s="69">
        <v>1</v>
      </c>
      <c r="L23" s="70"/>
      <c r="M23" s="71" t="s">
        <v>32</v>
      </c>
      <c r="N23" s="102">
        <v>3</v>
      </c>
      <c r="O23" s="103" t="s">
        <v>27</v>
      </c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</row>
    <row r="24" spans="1:27" ht="37.5" customHeight="1" thickBot="1">
      <c r="A24" s="106">
        <v>10</v>
      </c>
      <c r="B24" s="193" t="s">
        <v>84</v>
      </c>
      <c r="C24" s="27" t="s">
        <v>22</v>
      </c>
      <c r="D24" s="62"/>
      <c r="E24" s="63"/>
      <c r="F24" s="64"/>
      <c r="G24" s="65"/>
      <c r="H24" s="66"/>
      <c r="I24" s="67"/>
      <c r="J24" s="68"/>
      <c r="K24" s="69">
        <v>5</v>
      </c>
      <c r="L24" s="70"/>
      <c r="M24" s="71" t="s">
        <v>32</v>
      </c>
      <c r="N24" s="102">
        <v>3</v>
      </c>
      <c r="O24" s="67" t="s">
        <v>27</v>
      </c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</row>
    <row r="25" spans="1:27" ht="13.5" customHeight="1" thickBot="1">
      <c r="A25" s="28"/>
      <c r="B25" s="194"/>
      <c r="C25" s="30"/>
      <c r="D25" s="142">
        <f>SUM(D15:D24)</f>
        <v>7</v>
      </c>
      <c r="E25" s="143">
        <f>SUM(E15:E24)</f>
        <v>5</v>
      </c>
      <c r="F25" s="73">
        <f>SUM(F15:F24)</f>
        <v>2</v>
      </c>
      <c r="G25" s="74"/>
      <c r="H25" s="75" t="s">
        <v>36</v>
      </c>
      <c r="I25" s="76"/>
      <c r="J25" s="144">
        <f>SUM(J15:J24)</f>
        <v>6</v>
      </c>
      <c r="K25" s="195">
        <f>SUM(K15:K24)</f>
        <v>8</v>
      </c>
      <c r="L25" s="77">
        <f>SUM(L15:L24)</f>
        <v>3</v>
      </c>
      <c r="M25" s="196"/>
      <c r="N25" s="75" t="s">
        <v>36</v>
      </c>
      <c r="O25" s="75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</row>
    <row r="26" spans="1:27" ht="13.5" customHeight="1" thickBot="1">
      <c r="A26" s="28" t="s">
        <v>60</v>
      </c>
      <c r="B26" s="197"/>
      <c r="C26" s="32"/>
      <c r="D26" s="247">
        <v>14</v>
      </c>
      <c r="E26" s="248"/>
      <c r="F26" s="248"/>
      <c r="G26" s="248"/>
      <c r="H26" s="249"/>
      <c r="I26" s="79"/>
      <c r="J26" s="250">
        <v>17</v>
      </c>
      <c r="K26" s="251"/>
      <c r="L26" s="251"/>
      <c r="M26" s="251"/>
      <c r="N26" s="251"/>
      <c r="O26" s="25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</row>
    <row r="27" spans="1:27" ht="13.5" customHeight="1" thickBot="1">
      <c r="A27" s="184"/>
      <c r="B27" s="33" t="s">
        <v>70</v>
      </c>
      <c r="C27" s="198"/>
      <c r="D27" s="80"/>
      <c r="E27" s="81"/>
      <c r="F27" s="82"/>
      <c r="G27" s="83"/>
      <c r="H27" s="85"/>
      <c r="I27" s="85"/>
      <c r="J27" s="199"/>
      <c r="K27" s="87"/>
      <c r="L27" s="199"/>
      <c r="M27" s="85"/>
      <c r="N27" s="88"/>
      <c r="O27" s="88"/>
      <c r="P27" s="2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</row>
    <row r="28" spans="1:27" ht="26.25" customHeight="1" thickBot="1">
      <c r="A28" s="35">
        <v>1</v>
      </c>
      <c r="B28" s="107" t="s">
        <v>85</v>
      </c>
      <c r="C28" s="36" t="s">
        <v>22</v>
      </c>
      <c r="D28" s="43">
        <v>2</v>
      </c>
      <c r="E28" s="44">
        <v>2</v>
      </c>
      <c r="F28" s="45"/>
      <c r="G28" s="189" t="s">
        <v>32</v>
      </c>
      <c r="H28" s="190">
        <v>5</v>
      </c>
      <c r="I28" s="90" t="s">
        <v>27</v>
      </c>
      <c r="J28" s="51"/>
      <c r="K28" s="100"/>
      <c r="L28" s="51"/>
      <c r="M28" s="51"/>
      <c r="N28" s="52"/>
      <c r="O28" s="90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</row>
    <row r="29" spans="1:27" ht="24.75" customHeight="1" thickBot="1">
      <c r="A29" s="37">
        <v>2</v>
      </c>
      <c r="B29" s="200" t="s">
        <v>86</v>
      </c>
      <c r="C29" s="27" t="s">
        <v>23</v>
      </c>
      <c r="D29" s="62">
        <v>2</v>
      </c>
      <c r="E29" s="63">
        <v>2</v>
      </c>
      <c r="F29" s="64"/>
      <c r="G29" s="65" t="s">
        <v>17</v>
      </c>
      <c r="H29" s="66">
        <v>5</v>
      </c>
      <c r="I29" s="120" t="s">
        <v>27</v>
      </c>
      <c r="J29" s="71"/>
      <c r="K29" s="102"/>
      <c r="L29" s="71"/>
      <c r="M29" s="71"/>
      <c r="N29" s="121"/>
      <c r="O29" s="120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</row>
    <row r="30" spans="1:27" ht="20.25" customHeight="1">
      <c r="A30" s="201">
        <v>3</v>
      </c>
      <c r="B30" s="202" t="s">
        <v>100</v>
      </c>
      <c r="C30" s="122" t="s">
        <v>23</v>
      </c>
      <c r="D30" s="123">
        <v>1</v>
      </c>
      <c r="E30" s="123"/>
      <c r="F30" s="123">
        <v>1</v>
      </c>
      <c r="G30" s="123" t="s">
        <v>17</v>
      </c>
      <c r="H30" s="123">
        <v>2</v>
      </c>
      <c r="I30" s="103" t="s">
        <v>27</v>
      </c>
      <c r="J30" s="124"/>
      <c r="K30" s="124"/>
      <c r="L30" s="124"/>
      <c r="M30" s="124"/>
      <c r="N30" s="124"/>
      <c r="O30" s="103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</row>
    <row r="31" spans="1:27" ht="17.25" customHeight="1">
      <c r="A31" s="201">
        <v>4</v>
      </c>
      <c r="B31" s="202" t="s">
        <v>87</v>
      </c>
      <c r="C31" s="122" t="s">
        <v>22</v>
      </c>
      <c r="D31" s="123"/>
      <c r="E31" s="123"/>
      <c r="F31" s="123"/>
      <c r="G31" s="123"/>
      <c r="H31" s="123"/>
      <c r="I31" s="103"/>
      <c r="J31" s="124">
        <v>2</v>
      </c>
      <c r="K31" s="124">
        <v>1</v>
      </c>
      <c r="L31" s="124"/>
      <c r="M31" s="124" t="s">
        <v>17</v>
      </c>
      <c r="N31" s="124">
        <v>3</v>
      </c>
      <c r="O31" s="103" t="s">
        <v>27</v>
      </c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</row>
    <row r="32" spans="1:27" ht="42" customHeight="1">
      <c r="A32" s="201">
        <v>5</v>
      </c>
      <c r="B32" s="202" t="s">
        <v>88</v>
      </c>
      <c r="C32" s="122" t="s">
        <v>23</v>
      </c>
      <c r="D32" s="123"/>
      <c r="E32" s="123"/>
      <c r="F32" s="123"/>
      <c r="G32" s="123"/>
      <c r="H32" s="123"/>
      <c r="I32" s="103"/>
      <c r="J32" s="124">
        <v>2</v>
      </c>
      <c r="K32" s="124">
        <v>1</v>
      </c>
      <c r="L32" s="124"/>
      <c r="M32" s="124" t="s">
        <v>32</v>
      </c>
      <c r="N32" s="124">
        <v>3</v>
      </c>
      <c r="O32" s="103" t="s">
        <v>27</v>
      </c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</row>
    <row r="33" spans="1:27" ht="30" customHeight="1">
      <c r="A33" s="201">
        <v>6</v>
      </c>
      <c r="B33" s="202" t="s">
        <v>101</v>
      </c>
      <c r="C33" s="122" t="s">
        <v>23</v>
      </c>
      <c r="D33" s="123"/>
      <c r="E33" s="123"/>
      <c r="F33" s="123"/>
      <c r="G33" s="123"/>
      <c r="H33" s="123"/>
      <c r="I33" s="103"/>
      <c r="J33" s="124">
        <v>1</v>
      </c>
      <c r="K33" s="124"/>
      <c r="L33" s="124">
        <v>1</v>
      </c>
      <c r="M33" s="124" t="s">
        <v>17</v>
      </c>
      <c r="N33" s="124">
        <v>2</v>
      </c>
      <c r="O33" s="103" t="s">
        <v>27</v>
      </c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</row>
    <row r="34" spans="1:27" ht="26.7" customHeight="1" thickBot="1">
      <c r="A34" s="108">
        <v>7</v>
      </c>
      <c r="B34" s="202" t="s">
        <v>89</v>
      </c>
      <c r="C34" s="24" t="s">
        <v>24</v>
      </c>
      <c r="D34" s="203"/>
      <c r="E34" s="204"/>
      <c r="F34" s="92"/>
      <c r="G34" s="93"/>
      <c r="H34" s="94"/>
      <c r="I34" s="95"/>
      <c r="J34" s="96">
        <v>2</v>
      </c>
      <c r="K34" s="205">
        <v>2</v>
      </c>
      <c r="L34" s="96"/>
      <c r="M34" s="96" t="s">
        <v>32</v>
      </c>
      <c r="N34" s="97">
        <v>4</v>
      </c>
      <c r="O34" s="95" t="s">
        <v>27</v>
      </c>
      <c r="P34" s="2"/>
      <c r="Q34" s="2" t="s">
        <v>18</v>
      </c>
      <c r="R34" s="2"/>
      <c r="S34" s="2"/>
      <c r="T34" s="2"/>
      <c r="U34" s="2"/>
      <c r="V34" s="2"/>
      <c r="W34" s="2"/>
      <c r="X34" s="2"/>
      <c r="Y34" s="2"/>
      <c r="Z34" s="2"/>
      <c r="AA34" s="2"/>
    </row>
    <row r="35" spans="1:27" ht="15.75" customHeight="1" thickBot="1">
      <c r="A35" s="206" t="s">
        <v>61</v>
      </c>
      <c r="B35" s="197"/>
      <c r="C35" s="207"/>
      <c r="D35" s="142">
        <f>SUM(D28:D34)</f>
        <v>5</v>
      </c>
      <c r="E35" s="142">
        <f t="shared" ref="E35:F35" si="0">SUM(E28:E34)</f>
        <v>4</v>
      </c>
      <c r="F35" s="72">
        <f t="shared" si="0"/>
        <v>1</v>
      </c>
      <c r="G35" s="105"/>
      <c r="H35" s="191">
        <v>12</v>
      </c>
      <c r="I35" s="208"/>
      <c r="J35" s="142">
        <f>SUM(J28:J34)</f>
        <v>7</v>
      </c>
      <c r="K35" s="142">
        <f t="shared" ref="K35:L35" si="1">SUM(K28:K34)</f>
        <v>4</v>
      </c>
      <c r="L35" s="72">
        <f t="shared" si="1"/>
        <v>1</v>
      </c>
      <c r="M35" s="61"/>
      <c r="N35" s="209">
        <v>12</v>
      </c>
      <c r="O35" s="208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</row>
    <row r="36" spans="1:27" ht="15.75" customHeight="1">
      <c r="A36" s="170"/>
      <c r="B36" s="210"/>
      <c r="C36" s="39"/>
      <c r="D36" s="253">
        <v>10</v>
      </c>
      <c r="E36" s="254"/>
      <c r="F36" s="254"/>
      <c r="G36" s="255"/>
      <c r="H36" s="146"/>
      <c r="I36" s="116"/>
      <c r="J36" s="253">
        <v>12</v>
      </c>
      <c r="K36" s="254"/>
      <c r="L36" s="254"/>
      <c r="M36" s="255"/>
      <c r="N36" s="119"/>
      <c r="O36" s="163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</row>
    <row r="37" spans="1:27" ht="13.5" customHeight="1" thickBot="1">
      <c r="A37" s="184"/>
      <c r="B37" s="33" t="s">
        <v>34</v>
      </c>
      <c r="C37" s="198"/>
      <c r="D37" s="80"/>
      <c r="E37" s="81"/>
      <c r="F37" s="82"/>
      <c r="G37" s="83"/>
      <c r="H37" s="85"/>
      <c r="I37" s="85"/>
      <c r="J37" s="199"/>
      <c r="K37" s="87"/>
      <c r="L37" s="199"/>
      <c r="M37" s="85"/>
      <c r="N37" s="88"/>
      <c r="O37" s="88"/>
      <c r="P37" s="2"/>
      <c r="Q37" s="39"/>
      <c r="R37" s="39"/>
      <c r="S37" s="39"/>
      <c r="T37" s="39"/>
      <c r="U37" s="39"/>
      <c r="V37" s="39"/>
      <c r="W37" s="39"/>
      <c r="X37" s="39"/>
      <c r="Y37" s="39"/>
      <c r="Z37" s="39"/>
      <c r="AA37" s="39"/>
    </row>
    <row r="38" spans="1:27" ht="13.5" customHeight="1" thickBot="1">
      <c r="A38" s="35">
        <v>1</v>
      </c>
      <c r="B38" s="211" t="s">
        <v>90</v>
      </c>
      <c r="C38" s="36" t="s">
        <v>22</v>
      </c>
      <c r="D38" s="123"/>
      <c r="E38" s="123"/>
      <c r="F38" s="123"/>
      <c r="G38" s="123"/>
      <c r="H38" s="123"/>
      <c r="I38" s="103"/>
      <c r="J38" s="124">
        <v>2</v>
      </c>
      <c r="K38" s="124">
        <v>1</v>
      </c>
      <c r="L38" s="124"/>
      <c r="M38" s="124" t="s">
        <v>15</v>
      </c>
      <c r="N38" s="124">
        <v>3</v>
      </c>
      <c r="O38" s="103" t="s">
        <v>27</v>
      </c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</row>
    <row r="39" spans="1:27" ht="13.5" customHeight="1" thickBot="1">
      <c r="A39" s="37">
        <v>2</v>
      </c>
      <c r="B39" s="107" t="s">
        <v>91</v>
      </c>
      <c r="C39" s="27" t="s">
        <v>22</v>
      </c>
      <c r="D39" s="123">
        <v>2</v>
      </c>
      <c r="E39" s="123"/>
      <c r="F39" s="123">
        <v>1</v>
      </c>
      <c r="G39" s="123" t="s">
        <v>15</v>
      </c>
      <c r="H39" s="123">
        <v>3</v>
      </c>
      <c r="I39" s="103" t="s">
        <v>27</v>
      </c>
      <c r="J39" s="124"/>
      <c r="K39" s="124"/>
      <c r="L39" s="124"/>
      <c r="M39" s="124"/>
      <c r="N39" s="124"/>
      <c r="O39" s="103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</row>
    <row r="40" spans="1:27" ht="13.5" customHeight="1" thickBot="1">
      <c r="A40" s="108">
        <v>3</v>
      </c>
      <c r="B40" s="212" t="s">
        <v>92</v>
      </c>
      <c r="C40" s="122" t="s">
        <v>23</v>
      </c>
      <c r="D40" s="123">
        <v>2</v>
      </c>
      <c r="E40" s="123"/>
      <c r="F40" s="123">
        <v>1</v>
      </c>
      <c r="G40" s="123" t="s">
        <v>15</v>
      </c>
      <c r="H40" s="123">
        <v>3</v>
      </c>
      <c r="I40" s="103" t="s">
        <v>27</v>
      </c>
      <c r="J40" s="124"/>
      <c r="K40" s="124"/>
      <c r="L40" s="124"/>
      <c r="M40" s="124"/>
      <c r="N40" s="124"/>
      <c r="O40" s="103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</row>
    <row r="41" spans="1:27" ht="13.5" customHeight="1" thickBot="1">
      <c r="A41" s="108">
        <v>4</v>
      </c>
      <c r="B41" s="200" t="s">
        <v>93</v>
      </c>
      <c r="C41" s="122" t="s">
        <v>23</v>
      </c>
      <c r="D41" s="123"/>
      <c r="E41" s="123"/>
      <c r="F41" s="115"/>
      <c r="G41" s="123"/>
      <c r="H41" s="123"/>
      <c r="I41" s="103"/>
      <c r="J41" s="124">
        <v>2</v>
      </c>
      <c r="K41" s="124">
        <v>1</v>
      </c>
      <c r="L41" s="124"/>
      <c r="M41" s="124" t="s">
        <v>15</v>
      </c>
      <c r="N41" s="124">
        <v>3</v>
      </c>
      <c r="O41" s="103" t="s">
        <v>27</v>
      </c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</row>
    <row r="42" spans="1:27" ht="19.5" customHeight="1" thickBot="1">
      <c r="A42" s="35">
        <v>5</v>
      </c>
      <c r="B42" s="202" t="s">
        <v>94</v>
      </c>
      <c r="C42" s="213" t="s">
        <v>24</v>
      </c>
      <c r="D42" s="123"/>
      <c r="E42" s="123">
        <v>2</v>
      </c>
      <c r="F42" s="123"/>
      <c r="G42" s="123" t="s">
        <v>15</v>
      </c>
      <c r="H42" s="123">
        <v>2</v>
      </c>
      <c r="I42" s="103" t="s">
        <v>27</v>
      </c>
      <c r="J42" s="124"/>
      <c r="K42" s="124">
        <v>2</v>
      </c>
      <c r="L42" s="124"/>
      <c r="M42" s="124" t="s">
        <v>15</v>
      </c>
      <c r="N42" s="124">
        <v>2</v>
      </c>
      <c r="O42" s="103" t="s">
        <v>27</v>
      </c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</row>
    <row r="43" spans="1:27" ht="13.5" customHeight="1" thickBot="1">
      <c r="A43" s="37">
        <v>6</v>
      </c>
      <c r="B43" s="167" t="s">
        <v>71</v>
      </c>
      <c r="C43" s="36" t="s">
        <v>24</v>
      </c>
      <c r="D43" s="147"/>
      <c r="E43" s="148">
        <v>2</v>
      </c>
      <c r="F43" s="92"/>
      <c r="G43" s="93" t="s">
        <v>15</v>
      </c>
      <c r="H43" s="149">
        <v>1</v>
      </c>
      <c r="I43" s="150" t="s">
        <v>27</v>
      </c>
      <c r="J43" s="214"/>
      <c r="K43" s="215">
        <v>2</v>
      </c>
      <c r="L43" s="216"/>
      <c r="M43" s="217" t="s">
        <v>15</v>
      </c>
      <c r="N43" s="218">
        <v>1</v>
      </c>
      <c r="O43" s="219" t="s">
        <v>27</v>
      </c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</row>
    <row r="44" spans="1:27" s="234" customFormat="1" ht="13.5" customHeight="1">
      <c r="A44" s="108">
        <v>7</v>
      </c>
      <c r="B44" s="220" t="s">
        <v>95</v>
      </c>
      <c r="C44" s="221" t="s">
        <v>24</v>
      </c>
      <c r="D44" s="222">
        <v>1</v>
      </c>
      <c r="E44" s="223">
        <v>1</v>
      </c>
      <c r="F44" s="224"/>
      <c r="G44" s="225" t="s">
        <v>15</v>
      </c>
      <c r="H44" s="226">
        <v>2</v>
      </c>
      <c r="I44" s="227" t="s">
        <v>27</v>
      </c>
      <c r="J44" s="228"/>
      <c r="K44" s="229"/>
      <c r="L44" s="230"/>
      <c r="M44" s="231"/>
      <c r="N44" s="229"/>
      <c r="O44" s="232"/>
      <c r="P44" s="233"/>
      <c r="Q44" s="233"/>
      <c r="R44" s="233"/>
      <c r="S44" s="233"/>
      <c r="T44" s="233"/>
      <c r="U44" s="233"/>
      <c r="V44" s="233"/>
      <c r="W44" s="233"/>
      <c r="X44" s="233"/>
      <c r="Y44" s="233"/>
      <c r="Z44" s="233"/>
      <c r="AA44" s="233"/>
    </row>
    <row r="45" spans="1:27" s="235" customFormat="1" ht="28.8">
      <c r="A45" s="259">
        <v>8</v>
      </c>
      <c r="B45" s="260" t="s">
        <v>99</v>
      </c>
      <c r="C45" s="261" t="s">
        <v>24</v>
      </c>
      <c r="D45" s="262"/>
      <c r="E45" s="262">
        <v>2</v>
      </c>
      <c r="F45" s="262"/>
      <c r="G45" s="262" t="s">
        <v>15</v>
      </c>
      <c r="H45" s="262">
        <v>2</v>
      </c>
      <c r="I45" s="263" t="s">
        <v>27</v>
      </c>
      <c r="J45" s="264"/>
      <c r="K45" s="264">
        <v>2</v>
      </c>
      <c r="L45" s="264"/>
      <c r="M45" s="264" t="s">
        <v>15</v>
      </c>
      <c r="N45" s="264">
        <v>2</v>
      </c>
      <c r="O45" s="263" t="s">
        <v>27</v>
      </c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</row>
    <row r="46" spans="1:27" ht="12.75" customHeight="1" thickBot="1">
      <c r="A46" s="129"/>
      <c r="B46" s="151" t="s">
        <v>72</v>
      </c>
      <c r="C46" s="152"/>
      <c r="D46" s="153">
        <v>4</v>
      </c>
      <c r="E46" s="154">
        <v>6</v>
      </c>
      <c r="F46" s="155">
        <v>2</v>
      </c>
      <c r="G46" s="156"/>
      <c r="H46" s="157">
        <f>SUM(H38:H44)</f>
        <v>11</v>
      </c>
      <c r="I46" s="158"/>
      <c r="J46" s="159">
        <v>4</v>
      </c>
      <c r="K46" s="160">
        <v>8</v>
      </c>
      <c r="L46" s="159"/>
      <c r="M46" s="159"/>
      <c r="N46" s="161">
        <v>11</v>
      </c>
      <c r="O46" s="16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</row>
    <row r="47" spans="1:27" ht="12.75" customHeight="1" thickBot="1">
      <c r="C47" s="39"/>
      <c r="D47" s="236">
        <v>24</v>
      </c>
      <c r="E47" s="237"/>
      <c r="F47" s="237"/>
      <c r="G47" s="238"/>
      <c r="H47" s="177" t="s">
        <v>19</v>
      </c>
      <c r="I47" s="177"/>
      <c r="J47" s="239">
        <v>29</v>
      </c>
      <c r="K47" s="240"/>
      <c r="L47" s="240"/>
      <c r="M47" s="241"/>
      <c r="N47" s="178" t="s">
        <v>19</v>
      </c>
      <c r="O47" s="178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</row>
    <row r="48" spans="1:27" ht="12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</row>
    <row r="49" spans="1:27" ht="12.75" customHeight="1">
      <c r="A49" s="2"/>
      <c r="B49" s="98" t="s">
        <v>33</v>
      </c>
      <c r="C49" s="110">
        <f>(D47+J47)/2</f>
        <v>26.5</v>
      </c>
      <c r="D49" s="175"/>
      <c r="E49" s="175"/>
      <c r="G49" s="175"/>
      <c r="H49" s="175"/>
      <c r="I49" s="175"/>
      <c r="J49" s="175"/>
      <c r="K49" s="175"/>
      <c r="L49" s="175"/>
      <c r="M49" s="175"/>
      <c r="N49" s="175"/>
      <c r="O49" s="175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</row>
    <row r="50" spans="1:27" ht="12.75" customHeight="1">
      <c r="A50" s="2"/>
      <c r="B50" s="98" t="s">
        <v>96</v>
      </c>
      <c r="C50" s="110">
        <v>742</v>
      </c>
      <c r="D50" s="175"/>
      <c r="E50" s="175"/>
      <c r="F50" s="175"/>
      <c r="G50" s="175"/>
      <c r="H50" s="175"/>
      <c r="I50" s="175"/>
      <c r="J50" s="175"/>
      <c r="K50" s="175"/>
      <c r="L50" s="175"/>
      <c r="M50" s="175"/>
      <c r="N50" s="175"/>
      <c r="O50" s="175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</row>
    <row r="51" spans="1:27" ht="12.75" customHeight="1">
      <c r="A51" s="2"/>
      <c r="B51" s="99" t="s">
        <v>29</v>
      </c>
      <c r="C51" s="176">
        <f>(D25+J25+D35+J35)*14</f>
        <v>350</v>
      </c>
      <c r="D51" s="176" t="s">
        <v>35</v>
      </c>
      <c r="E51" s="175"/>
      <c r="F51" s="175"/>
      <c r="G51" s="175"/>
      <c r="H51" s="175"/>
      <c r="I51" s="175"/>
      <c r="J51" s="175"/>
      <c r="K51" s="175"/>
      <c r="L51" s="175"/>
      <c r="M51" s="175"/>
      <c r="N51" s="175"/>
      <c r="O51" s="175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</row>
    <row r="52" spans="1:27" ht="15.75" customHeight="1">
      <c r="B52" s="99" t="s">
        <v>30</v>
      </c>
      <c r="C52" s="176">
        <f>(E25+F25+K25+L25+E35+F35+K35+L35)*14</f>
        <v>392</v>
      </c>
      <c r="D52" s="176" t="s">
        <v>35</v>
      </c>
    </row>
    <row r="53" spans="1:27" ht="15.75" customHeight="1">
      <c r="B53" s="2"/>
    </row>
    <row r="54" spans="1:27" ht="15.75" customHeight="1">
      <c r="B54" s="2"/>
    </row>
    <row r="55" spans="1:27" ht="15.75" customHeight="1">
      <c r="B55" s="8" t="s">
        <v>0</v>
      </c>
      <c r="C55" s="8" t="s">
        <v>1</v>
      </c>
      <c r="D55" s="2"/>
      <c r="E55" s="2"/>
      <c r="F55" s="2"/>
      <c r="G55" s="2"/>
      <c r="H55" s="2"/>
      <c r="I55" s="2"/>
      <c r="J55" s="242" t="s">
        <v>3</v>
      </c>
      <c r="K55" s="243"/>
      <c r="L55" s="243"/>
      <c r="M55" s="243"/>
      <c r="N55" s="243"/>
      <c r="O55" s="243"/>
    </row>
    <row r="56" spans="1:27" ht="15.75" customHeight="1">
      <c r="B56" s="133" t="s">
        <v>62</v>
      </c>
      <c r="C56" s="133" t="s">
        <v>63</v>
      </c>
      <c r="J56" s="110" t="s">
        <v>64</v>
      </c>
    </row>
    <row r="57" spans="1:27" ht="15.75" customHeight="1"/>
    <row r="58" spans="1:27" ht="15.75" customHeight="1"/>
    <row r="59" spans="1:27" ht="15.75" customHeight="1"/>
    <row r="60" spans="1:27" ht="15.75" customHeight="1"/>
    <row r="61" spans="1:27" ht="15.75" customHeight="1"/>
    <row r="62" spans="1:27" ht="15.75" customHeight="1"/>
    <row r="63" spans="1:27" ht="15.75" customHeight="1"/>
    <row r="64" spans="1:27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</sheetData>
  <mergeCells count="9">
    <mergeCell ref="D47:G47"/>
    <mergeCell ref="J47:M47"/>
    <mergeCell ref="J55:O55"/>
    <mergeCell ref="D13:F13"/>
    <mergeCell ref="J13:L13"/>
    <mergeCell ref="D26:H26"/>
    <mergeCell ref="J26:O26"/>
    <mergeCell ref="D36:G36"/>
    <mergeCell ref="J36:M3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A914"/>
  <sheetViews>
    <sheetView tabSelected="1" view="pageBreakPreview" topLeftCell="A10" zoomScale="79" zoomScaleNormal="100" zoomScalePageLayoutView="85" workbookViewId="0">
      <selection activeCell="G49" sqref="G49"/>
    </sheetView>
  </sheetViews>
  <sheetFormatPr defaultRowHeight="13.2"/>
  <cols>
    <col min="1" max="1" width="3.33203125" customWidth="1"/>
    <col min="2" max="2" width="42" customWidth="1"/>
    <col min="3" max="3" width="14.109375" customWidth="1"/>
    <col min="4" max="6" width="3.6640625" customWidth="1"/>
    <col min="7" max="7" width="9.6640625" customWidth="1"/>
    <col min="8" max="8" width="8.6640625" customWidth="1"/>
    <col min="9" max="9" width="10.6640625" customWidth="1"/>
    <col min="10" max="10" width="4.6640625" customWidth="1"/>
    <col min="11" max="12" width="3.6640625" customWidth="1"/>
    <col min="13" max="14" width="8.6640625" customWidth="1"/>
    <col min="15" max="15" width="11.109375" customWidth="1"/>
    <col min="16" max="16" width="10.6640625" customWidth="1"/>
    <col min="17" max="27" width="8.6640625" customWidth="1"/>
  </cols>
  <sheetData>
    <row r="1" spans="1:27" ht="12.75" customHeight="1">
      <c r="A1" s="1" t="s">
        <v>20</v>
      </c>
      <c r="B1" s="1"/>
      <c r="C1" s="1"/>
      <c r="D1" s="1"/>
      <c r="E1" s="1"/>
      <c r="F1" s="1"/>
      <c r="G1" s="2"/>
      <c r="H1" s="2"/>
      <c r="I1" s="2"/>
      <c r="J1" s="2"/>
      <c r="K1" s="2"/>
      <c r="L1" s="2"/>
      <c r="M1" s="3"/>
      <c r="N1" s="3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</row>
    <row r="2" spans="1:27" ht="12.75" customHeight="1">
      <c r="A2" s="1" t="s">
        <v>57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</row>
    <row r="3" spans="1:27" ht="12.75" customHeight="1">
      <c r="A3" s="2" t="s">
        <v>58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</row>
    <row r="4" spans="1:27" ht="12.75" customHeight="1">
      <c r="A4" s="2" t="s">
        <v>59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</row>
    <row r="5" spans="1:27" ht="12.75" customHeight="1">
      <c r="A5" s="2" t="s">
        <v>68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</row>
    <row r="6" spans="1:27" ht="12.75" customHeight="1">
      <c r="A6" s="2" t="s">
        <v>21</v>
      </c>
      <c r="B6" s="2"/>
      <c r="C6" s="2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</row>
    <row r="7" spans="1:27" ht="12.75" customHeight="1">
      <c r="A7" s="2"/>
      <c r="B7" s="2"/>
      <c r="C7" s="2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</row>
    <row r="8" spans="1:27" ht="21" customHeight="1">
      <c r="A8" s="4" t="s">
        <v>73</v>
      </c>
      <c r="B8" s="5"/>
      <c r="C8" s="2"/>
      <c r="D8" s="4"/>
      <c r="E8" s="2"/>
      <c r="F8" s="2"/>
      <c r="G8" s="2"/>
      <c r="H8" s="1"/>
      <c r="I8" s="1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</row>
    <row r="9" spans="1:27" ht="21" customHeight="1">
      <c r="A9" s="4"/>
      <c r="B9" s="5"/>
      <c r="C9" s="2"/>
      <c r="D9" s="4"/>
      <c r="E9" s="2"/>
      <c r="F9" s="2"/>
      <c r="G9" s="2"/>
      <c r="H9" s="1"/>
      <c r="I9" s="1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</row>
    <row r="10" spans="1:27" ht="13.5" customHeight="1" thickBot="1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</row>
    <row r="11" spans="1:27" ht="13.5" customHeight="1" thickBot="1">
      <c r="A11" s="6"/>
      <c r="B11" s="7"/>
      <c r="C11" s="6"/>
      <c r="D11" s="9" t="s">
        <v>2</v>
      </c>
      <c r="E11" s="10"/>
      <c r="F11" s="10"/>
      <c r="G11" s="10"/>
      <c r="H11" s="9"/>
      <c r="I11" s="40"/>
      <c r="J11" s="11" t="s">
        <v>4</v>
      </c>
      <c r="K11" s="10"/>
      <c r="L11" s="10"/>
      <c r="M11" s="10"/>
      <c r="N11" s="40"/>
      <c r="O11" s="9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</row>
    <row r="12" spans="1:27" ht="13.5" customHeight="1" thickBot="1">
      <c r="A12" s="12" t="s">
        <v>5</v>
      </c>
      <c r="B12" s="13" t="s">
        <v>31</v>
      </c>
      <c r="C12" s="12" t="s">
        <v>6</v>
      </c>
      <c r="D12" s="244" t="s">
        <v>7</v>
      </c>
      <c r="E12" s="256"/>
      <c r="F12" s="257"/>
      <c r="G12" s="14" t="s">
        <v>8</v>
      </c>
      <c r="H12" s="15" t="s">
        <v>9</v>
      </c>
      <c r="I12" s="41" t="s">
        <v>25</v>
      </c>
      <c r="J12" s="244" t="s">
        <v>7</v>
      </c>
      <c r="K12" s="256"/>
      <c r="L12" s="257"/>
      <c r="M12" s="15" t="s">
        <v>8</v>
      </c>
      <c r="N12" s="16" t="s">
        <v>9</v>
      </c>
      <c r="O12" s="41" t="s">
        <v>25</v>
      </c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</row>
    <row r="13" spans="1:27" ht="13.5" customHeight="1" thickBot="1">
      <c r="A13" s="17" t="s">
        <v>10</v>
      </c>
      <c r="B13" s="18"/>
      <c r="C13" s="17" t="s">
        <v>11</v>
      </c>
      <c r="D13" s="19" t="s">
        <v>12</v>
      </c>
      <c r="E13" s="20" t="s">
        <v>13</v>
      </c>
      <c r="F13" s="19" t="s">
        <v>14</v>
      </c>
      <c r="G13" s="21" t="s">
        <v>15</v>
      </c>
      <c r="H13" s="12" t="s">
        <v>16</v>
      </c>
      <c r="I13" s="42" t="s">
        <v>26</v>
      </c>
      <c r="J13" s="19" t="s">
        <v>12</v>
      </c>
      <c r="K13" s="20" t="s">
        <v>13</v>
      </c>
      <c r="L13" s="19" t="s">
        <v>14</v>
      </c>
      <c r="M13" s="12" t="s">
        <v>15</v>
      </c>
      <c r="N13" s="22" t="s">
        <v>16</v>
      </c>
      <c r="O13" s="42" t="s">
        <v>26</v>
      </c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</row>
    <row r="14" spans="1:27" ht="26.4">
      <c r="A14" s="23">
        <v>1</v>
      </c>
      <c r="B14" s="125" t="s">
        <v>37</v>
      </c>
      <c r="C14" s="24" t="s">
        <v>22</v>
      </c>
      <c r="D14" s="43">
        <v>2</v>
      </c>
      <c r="E14" s="44"/>
      <c r="F14" s="45">
        <v>2</v>
      </c>
      <c r="G14" s="46" t="s">
        <v>17</v>
      </c>
      <c r="H14" s="171">
        <v>5</v>
      </c>
      <c r="I14" s="47" t="s">
        <v>27</v>
      </c>
      <c r="J14" s="48"/>
      <c r="K14" s="49"/>
      <c r="L14" s="50"/>
      <c r="M14" s="51"/>
      <c r="N14" s="100"/>
      <c r="O14" s="103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</row>
    <row r="15" spans="1:27" ht="14.4">
      <c r="A15" s="25">
        <v>2</v>
      </c>
      <c r="B15" s="125" t="s">
        <v>38</v>
      </c>
      <c r="C15" s="26" t="s">
        <v>22</v>
      </c>
      <c r="D15" s="53">
        <v>2</v>
      </c>
      <c r="E15" s="54">
        <v>2</v>
      </c>
      <c r="F15" s="55"/>
      <c r="G15" s="56" t="s">
        <v>17</v>
      </c>
      <c r="H15" s="172">
        <v>5</v>
      </c>
      <c r="I15" s="57" t="s">
        <v>27</v>
      </c>
      <c r="J15" s="58"/>
      <c r="K15" s="59"/>
      <c r="L15" s="60"/>
      <c r="M15" s="61"/>
      <c r="N15" s="101"/>
      <c r="O15" s="103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</row>
    <row r="16" spans="1:27" ht="14.4">
      <c r="A16" s="25">
        <v>3</v>
      </c>
      <c r="B16" s="125" t="s">
        <v>39</v>
      </c>
      <c r="C16" s="104" t="s">
        <v>23</v>
      </c>
      <c r="D16" s="53">
        <v>2</v>
      </c>
      <c r="E16" s="54"/>
      <c r="F16" s="55">
        <v>2</v>
      </c>
      <c r="G16" s="105" t="s">
        <v>32</v>
      </c>
      <c r="H16" s="172">
        <v>5</v>
      </c>
      <c r="I16" s="57" t="s">
        <v>27</v>
      </c>
      <c r="J16" s="58"/>
      <c r="K16" s="59"/>
      <c r="L16" s="60"/>
      <c r="M16" s="61"/>
      <c r="N16" s="101"/>
      <c r="O16" s="103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</row>
    <row r="17" spans="1:27" ht="14.4">
      <c r="A17" s="25">
        <v>4</v>
      </c>
      <c r="B17" s="125" t="s">
        <v>40</v>
      </c>
      <c r="C17" s="104" t="s">
        <v>23</v>
      </c>
      <c r="D17" s="53">
        <v>1</v>
      </c>
      <c r="E17" s="54"/>
      <c r="F17" s="55">
        <v>1</v>
      </c>
      <c r="G17" s="105" t="s">
        <v>32</v>
      </c>
      <c r="H17" s="172">
        <v>2</v>
      </c>
      <c r="I17" s="57" t="s">
        <v>27</v>
      </c>
      <c r="J17" s="58"/>
      <c r="K17" s="59"/>
      <c r="L17" s="60"/>
      <c r="M17" s="61"/>
      <c r="N17" s="101"/>
      <c r="O17" s="103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</row>
    <row r="18" spans="1:27" ht="14.4">
      <c r="A18" s="25">
        <v>5</v>
      </c>
      <c r="B18" s="125" t="s">
        <v>41</v>
      </c>
      <c r="C18" s="104" t="s">
        <v>23</v>
      </c>
      <c r="D18" s="53">
        <v>2</v>
      </c>
      <c r="E18" s="54">
        <v>1</v>
      </c>
      <c r="F18" s="55"/>
      <c r="G18" s="105" t="s">
        <v>17</v>
      </c>
      <c r="H18" s="172">
        <v>5</v>
      </c>
      <c r="I18" s="57" t="s">
        <v>27</v>
      </c>
      <c r="J18" s="58"/>
      <c r="K18" s="59"/>
      <c r="L18" s="60"/>
      <c r="M18" s="61"/>
      <c r="N18" s="101"/>
      <c r="O18" s="103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</row>
    <row r="19" spans="1:27" ht="26.4">
      <c r="A19" s="106">
        <v>10</v>
      </c>
      <c r="B19" s="125" t="s">
        <v>42</v>
      </c>
      <c r="C19" s="27" t="s">
        <v>22</v>
      </c>
      <c r="D19" s="62"/>
      <c r="E19" s="63"/>
      <c r="F19" s="64"/>
      <c r="G19" s="65"/>
      <c r="H19" s="66"/>
      <c r="I19" s="67"/>
      <c r="J19" s="68">
        <v>2</v>
      </c>
      <c r="K19" s="69"/>
      <c r="L19" s="70">
        <v>1</v>
      </c>
      <c r="M19" s="71" t="s">
        <v>32</v>
      </c>
      <c r="N19" s="168">
        <v>3</v>
      </c>
      <c r="O19" s="127" t="s">
        <v>27</v>
      </c>
      <c r="P19" s="169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</row>
    <row r="20" spans="1:27" ht="14.4">
      <c r="A20" s="106">
        <v>11</v>
      </c>
      <c r="B20" s="125" t="s">
        <v>43</v>
      </c>
      <c r="C20" s="27" t="s">
        <v>22</v>
      </c>
      <c r="D20" s="62"/>
      <c r="E20" s="63"/>
      <c r="F20" s="64"/>
      <c r="G20" s="65"/>
      <c r="H20" s="66"/>
      <c r="I20" s="67"/>
      <c r="J20" s="68">
        <v>2</v>
      </c>
      <c r="K20" s="69">
        <v>1</v>
      </c>
      <c r="L20" s="70"/>
      <c r="M20" s="71" t="s">
        <v>17</v>
      </c>
      <c r="N20" s="168">
        <v>3</v>
      </c>
      <c r="O20" s="103" t="s">
        <v>27</v>
      </c>
      <c r="P20" s="169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</row>
    <row r="21" spans="1:27" ht="14.4">
      <c r="A21" s="106">
        <v>12</v>
      </c>
      <c r="B21" s="125" t="s">
        <v>44</v>
      </c>
      <c r="C21" s="27" t="s">
        <v>23</v>
      </c>
      <c r="D21" s="63"/>
      <c r="E21" s="64"/>
      <c r="F21" s="65"/>
      <c r="G21" s="66"/>
      <c r="H21" s="173"/>
      <c r="I21" s="103"/>
      <c r="J21" s="63">
        <v>2</v>
      </c>
      <c r="K21" s="64"/>
      <c r="L21" s="65">
        <v>1</v>
      </c>
      <c r="M21" s="66" t="s">
        <v>32</v>
      </c>
      <c r="N21" s="173">
        <v>5</v>
      </c>
      <c r="O21" s="103" t="s">
        <v>27</v>
      </c>
      <c r="P21" s="169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</row>
    <row r="22" spans="1:27" ht="26.4">
      <c r="A22" s="106">
        <v>13</v>
      </c>
      <c r="B22" s="125" t="s">
        <v>45</v>
      </c>
      <c r="C22" s="27" t="s">
        <v>23</v>
      </c>
      <c r="D22" s="62"/>
      <c r="E22" s="63"/>
      <c r="F22" s="64"/>
      <c r="G22" s="65"/>
      <c r="H22" s="66"/>
      <c r="I22" s="67"/>
      <c r="J22" s="138">
        <v>1</v>
      </c>
      <c r="K22" s="69">
        <v>1</v>
      </c>
      <c r="L22" s="70"/>
      <c r="M22" s="71" t="s">
        <v>17</v>
      </c>
      <c r="N22" s="168">
        <v>2</v>
      </c>
      <c r="O22" s="103" t="s">
        <v>27</v>
      </c>
      <c r="P22" s="169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</row>
    <row r="23" spans="1:27" ht="26.4">
      <c r="A23" s="106">
        <v>14</v>
      </c>
      <c r="B23" s="125" t="s">
        <v>46</v>
      </c>
      <c r="C23" s="27" t="s">
        <v>23</v>
      </c>
      <c r="D23" s="62"/>
      <c r="E23" s="63"/>
      <c r="F23" s="64"/>
      <c r="G23" s="65"/>
      <c r="H23" s="66"/>
      <c r="I23" s="67"/>
      <c r="J23" s="68">
        <v>1</v>
      </c>
      <c r="K23" s="69"/>
      <c r="L23" s="70">
        <v>1</v>
      </c>
      <c r="M23" s="71" t="s">
        <v>32</v>
      </c>
      <c r="N23" s="168">
        <v>2</v>
      </c>
      <c r="O23" s="103" t="s">
        <v>27</v>
      </c>
      <c r="P23" s="169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</row>
    <row r="24" spans="1:27" ht="27" thickBot="1">
      <c r="A24" s="106">
        <v>15</v>
      </c>
      <c r="B24" s="125" t="s">
        <v>69</v>
      </c>
      <c r="C24" s="27" t="s">
        <v>24</v>
      </c>
      <c r="D24" s="62"/>
      <c r="E24" s="63"/>
      <c r="F24" s="64"/>
      <c r="G24" s="65"/>
      <c r="H24" s="66"/>
      <c r="I24" s="67"/>
      <c r="J24" s="68"/>
      <c r="K24" s="69">
        <v>2</v>
      </c>
      <c r="L24" s="70"/>
      <c r="M24" s="71" t="s">
        <v>15</v>
      </c>
      <c r="N24" s="168">
        <v>3</v>
      </c>
      <c r="O24" s="103" t="s">
        <v>27</v>
      </c>
      <c r="P24" s="169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</row>
    <row r="25" spans="1:27" ht="13.5" customHeight="1" thickBot="1">
      <c r="A25" s="28"/>
      <c r="B25" s="29"/>
      <c r="C25" s="30"/>
      <c r="D25" s="142">
        <f>SUM(D14:D24)</f>
        <v>9</v>
      </c>
      <c r="E25" s="143">
        <f>SUM(E14:E24)</f>
        <v>3</v>
      </c>
      <c r="F25" s="73">
        <f>SUM(F14:F24)</f>
        <v>5</v>
      </c>
      <c r="G25" s="74"/>
      <c r="H25" s="75" t="s">
        <v>47</v>
      </c>
      <c r="I25" s="76"/>
      <c r="J25" s="144">
        <f>SUM(J14:J24)</f>
        <v>8</v>
      </c>
      <c r="K25" s="145">
        <f>SUM(K14:K24)</f>
        <v>4</v>
      </c>
      <c r="L25" s="77">
        <v>3</v>
      </c>
      <c r="M25" s="78"/>
      <c r="N25" s="75" t="s">
        <v>36</v>
      </c>
      <c r="O25" s="75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</row>
    <row r="26" spans="1:27" ht="13.5" customHeight="1" thickBot="1">
      <c r="A26" s="28" t="s">
        <v>60</v>
      </c>
      <c r="B26" s="31"/>
      <c r="C26" s="32"/>
      <c r="D26" s="247">
        <v>17</v>
      </c>
      <c r="E26" s="258"/>
      <c r="F26" s="258"/>
      <c r="G26" s="258"/>
      <c r="H26" s="249"/>
      <c r="I26" s="79"/>
      <c r="J26" s="250">
        <v>15</v>
      </c>
      <c r="K26" s="251"/>
      <c r="L26" s="251"/>
      <c r="M26" s="251"/>
      <c r="N26" s="251"/>
      <c r="O26" s="25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</row>
    <row r="27" spans="1:27" ht="13.5" customHeight="1" thickBot="1">
      <c r="A27" s="19"/>
      <c r="B27" s="33" t="s">
        <v>70</v>
      </c>
      <c r="C27" s="34"/>
      <c r="D27" s="80"/>
      <c r="E27" s="81"/>
      <c r="F27" s="82"/>
      <c r="G27" s="83"/>
      <c r="H27" s="84"/>
      <c r="I27" s="85"/>
      <c r="J27" s="86"/>
      <c r="K27" s="87"/>
      <c r="L27" s="86"/>
      <c r="M27" s="84"/>
      <c r="N27" s="88"/>
      <c r="O27" s="89"/>
      <c r="P27" s="2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</row>
    <row r="28" spans="1:27" ht="40.200000000000003" thickBot="1">
      <c r="A28" s="35">
        <v>1</v>
      </c>
      <c r="B28" s="125" t="s">
        <v>48</v>
      </c>
      <c r="C28" s="36" t="s">
        <v>22</v>
      </c>
      <c r="D28" s="43">
        <v>2</v>
      </c>
      <c r="E28" s="44">
        <v>2</v>
      </c>
      <c r="F28" s="45"/>
      <c r="G28" s="46" t="s">
        <v>32</v>
      </c>
      <c r="H28" s="136">
        <v>5</v>
      </c>
      <c r="I28" s="90" t="s">
        <v>27</v>
      </c>
      <c r="J28" s="51"/>
      <c r="K28" s="91"/>
      <c r="L28" s="51"/>
      <c r="M28" s="51"/>
      <c r="N28" s="52"/>
      <c r="O28" s="90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</row>
    <row r="29" spans="1:27" ht="26.4">
      <c r="A29" s="108">
        <v>2</v>
      </c>
      <c r="B29" s="125" t="s">
        <v>97</v>
      </c>
      <c r="C29" s="111" t="s">
        <v>23</v>
      </c>
      <c r="D29" s="112">
        <v>2</v>
      </c>
      <c r="E29" s="113">
        <v>1</v>
      </c>
      <c r="F29" s="114"/>
      <c r="G29" s="115" t="s">
        <v>17</v>
      </c>
      <c r="H29" s="137">
        <v>3</v>
      </c>
      <c r="I29" s="90" t="s">
        <v>27</v>
      </c>
      <c r="J29" s="117"/>
      <c r="K29" s="118"/>
      <c r="L29" s="117"/>
      <c r="M29" s="117"/>
      <c r="N29" s="119"/>
      <c r="O29" s="116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</row>
    <row r="30" spans="1:27" ht="30" customHeight="1" thickBot="1">
      <c r="A30" s="37">
        <v>3</v>
      </c>
      <c r="B30" s="125" t="s">
        <v>49</v>
      </c>
      <c r="C30" s="27" t="s">
        <v>22</v>
      </c>
      <c r="D30" s="62"/>
      <c r="E30" s="63"/>
      <c r="F30" s="64"/>
      <c r="G30" s="65"/>
      <c r="H30" s="66"/>
      <c r="I30" s="120"/>
      <c r="J30" s="71">
        <v>2</v>
      </c>
      <c r="K30" s="102"/>
      <c r="L30" s="71">
        <v>1</v>
      </c>
      <c r="M30" s="71" t="s">
        <v>32</v>
      </c>
      <c r="N30" s="121">
        <v>3</v>
      </c>
      <c r="O30" s="120" t="s">
        <v>27</v>
      </c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</row>
    <row r="31" spans="1:27" ht="30" customHeight="1">
      <c r="A31" s="108">
        <v>4</v>
      </c>
      <c r="B31" s="125" t="s">
        <v>51</v>
      </c>
      <c r="C31" s="122" t="s">
        <v>23</v>
      </c>
      <c r="D31" s="123"/>
      <c r="E31" s="123"/>
      <c r="F31" s="123"/>
      <c r="G31" s="123"/>
      <c r="H31" s="123"/>
      <c r="I31" s="103"/>
      <c r="J31" s="124">
        <v>2</v>
      </c>
      <c r="K31" s="124"/>
      <c r="L31" s="124">
        <v>1</v>
      </c>
      <c r="M31" s="124" t="s">
        <v>17</v>
      </c>
      <c r="N31" s="124">
        <v>3</v>
      </c>
      <c r="O31" s="103" t="s">
        <v>27</v>
      </c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</row>
    <row r="32" spans="1:27" ht="30" customHeight="1">
      <c r="A32" s="108">
        <v>5</v>
      </c>
      <c r="B32" s="125" t="s">
        <v>98</v>
      </c>
      <c r="C32" s="122" t="s">
        <v>23</v>
      </c>
      <c r="D32" s="123"/>
      <c r="E32" s="123"/>
      <c r="F32" s="123"/>
      <c r="G32" s="123"/>
      <c r="H32" s="123"/>
      <c r="I32" s="103"/>
      <c r="J32" s="124">
        <v>1</v>
      </c>
      <c r="K32" s="124"/>
      <c r="L32" s="124">
        <v>1</v>
      </c>
      <c r="M32" s="124" t="s">
        <v>17</v>
      </c>
      <c r="N32" s="124">
        <v>3</v>
      </c>
      <c r="O32" s="103" t="s">
        <v>27</v>
      </c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</row>
    <row r="33" spans="1:27" ht="48.45" customHeight="1" thickBot="1">
      <c r="A33" s="108">
        <v>6</v>
      </c>
      <c r="B33" s="125" t="s">
        <v>50</v>
      </c>
      <c r="C33" s="122" t="s">
        <v>24</v>
      </c>
      <c r="D33" s="123"/>
      <c r="E33" s="123"/>
      <c r="F33" s="123"/>
      <c r="G33" s="123"/>
      <c r="H33" s="123"/>
      <c r="I33" s="103"/>
      <c r="J33" s="124">
        <v>2</v>
      </c>
      <c r="K33" s="124">
        <v>1</v>
      </c>
      <c r="L33" s="124"/>
      <c r="M33" s="124" t="s">
        <v>17</v>
      </c>
      <c r="N33" s="124">
        <v>3</v>
      </c>
      <c r="O33" s="103" t="s">
        <v>27</v>
      </c>
      <c r="P33" s="2"/>
      <c r="Q33" s="2" t="s">
        <v>18</v>
      </c>
      <c r="R33" s="2"/>
      <c r="S33" s="2"/>
      <c r="T33" s="2"/>
      <c r="U33" s="2"/>
      <c r="V33" s="2"/>
      <c r="W33" s="2"/>
      <c r="X33" s="2"/>
      <c r="Y33" s="2"/>
      <c r="Z33" s="2"/>
      <c r="AA33" s="2"/>
    </row>
    <row r="34" spans="1:27" ht="15.75" customHeight="1" thickBot="1">
      <c r="A34" s="128" t="s">
        <v>61</v>
      </c>
      <c r="B34" s="109"/>
      <c r="C34" s="126"/>
      <c r="D34" s="142">
        <f>SUM(D28:D33)</f>
        <v>4</v>
      </c>
      <c r="E34" s="142">
        <f t="shared" ref="E34:F34" si="0">SUM(E28:E33)</f>
        <v>3</v>
      </c>
      <c r="F34" s="72">
        <f t="shared" si="0"/>
        <v>0</v>
      </c>
      <c r="G34" s="93"/>
      <c r="H34" s="94">
        <v>8</v>
      </c>
      <c r="I34" s="95"/>
      <c r="J34" s="142">
        <f>SUM(J28:J33)</f>
        <v>7</v>
      </c>
      <c r="K34" s="142">
        <f t="shared" ref="K34:L34" si="1">SUM(K28:K33)</f>
        <v>1</v>
      </c>
      <c r="L34" s="142">
        <f t="shared" si="1"/>
        <v>3</v>
      </c>
      <c r="M34" s="96"/>
      <c r="N34" s="97">
        <v>12</v>
      </c>
      <c r="O34" s="95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</row>
    <row r="35" spans="1:27" s="141" customFormat="1" ht="15.75" customHeight="1">
      <c r="A35" s="170"/>
      <c r="B35" s="174"/>
      <c r="C35" s="39"/>
      <c r="D35" s="253">
        <v>7</v>
      </c>
      <c r="E35" s="254"/>
      <c r="F35" s="255"/>
      <c r="G35" s="115"/>
      <c r="H35" s="146"/>
      <c r="I35" s="116"/>
      <c r="J35" s="253">
        <v>11</v>
      </c>
      <c r="K35" s="254"/>
      <c r="L35" s="255"/>
      <c r="M35" s="117"/>
      <c r="N35" s="119"/>
      <c r="O35" s="163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</row>
    <row r="36" spans="1:27" ht="13.5" customHeight="1" thickBot="1">
      <c r="A36" s="19"/>
      <c r="B36" s="33" t="s">
        <v>34</v>
      </c>
      <c r="C36" s="34"/>
      <c r="D36" s="80"/>
      <c r="E36" s="81"/>
      <c r="F36" s="82"/>
      <c r="G36" s="83"/>
      <c r="H36" s="84"/>
      <c r="I36" s="85"/>
      <c r="J36" s="86"/>
      <c r="K36" s="87"/>
      <c r="L36" s="86"/>
      <c r="M36" s="84"/>
      <c r="N36" s="88"/>
      <c r="O36" s="89"/>
      <c r="P36" s="2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</row>
    <row r="37" spans="1:27" ht="15" thickBot="1">
      <c r="A37" s="35">
        <v>1</v>
      </c>
      <c r="B37" s="107" t="s">
        <v>52</v>
      </c>
      <c r="C37" s="36" t="s">
        <v>22</v>
      </c>
      <c r="D37" s="123">
        <v>2</v>
      </c>
      <c r="E37" s="123"/>
      <c r="F37" s="123">
        <v>2</v>
      </c>
      <c r="G37" s="123" t="s">
        <v>15</v>
      </c>
      <c r="H37" s="123">
        <v>2</v>
      </c>
      <c r="I37" s="103" t="s">
        <v>27</v>
      </c>
      <c r="J37" s="124"/>
      <c r="K37" s="124"/>
      <c r="L37" s="124"/>
      <c r="M37" s="124"/>
      <c r="N37" s="124"/>
      <c r="O37" s="103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</row>
    <row r="38" spans="1:27" ht="15" thickBot="1">
      <c r="A38" s="37">
        <v>2</v>
      </c>
      <c r="B38" s="107" t="s">
        <v>53</v>
      </c>
      <c r="C38" s="38" t="s">
        <v>23</v>
      </c>
      <c r="D38" s="123">
        <v>2</v>
      </c>
      <c r="E38" s="123"/>
      <c r="F38" s="123">
        <v>2</v>
      </c>
      <c r="G38" s="123" t="s">
        <v>15</v>
      </c>
      <c r="H38" s="123">
        <v>4</v>
      </c>
      <c r="I38" s="103" t="s">
        <v>27</v>
      </c>
      <c r="J38" s="124"/>
      <c r="K38" s="124"/>
      <c r="L38" s="124"/>
      <c r="M38" s="124"/>
      <c r="N38" s="124"/>
      <c r="O38" s="103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</row>
    <row r="39" spans="1:27" ht="15" thickBot="1">
      <c r="A39" s="108">
        <v>3</v>
      </c>
      <c r="B39" s="107" t="s">
        <v>54</v>
      </c>
      <c r="C39" s="111" t="s">
        <v>24</v>
      </c>
      <c r="D39" s="123">
        <v>1</v>
      </c>
      <c r="E39" s="123">
        <v>1</v>
      </c>
      <c r="F39" s="123"/>
      <c r="G39" s="123" t="s">
        <v>15</v>
      </c>
      <c r="H39" s="123">
        <v>2</v>
      </c>
      <c r="I39" s="103" t="s">
        <v>27</v>
      </c>
      <c r="J39" s="124"/>
      <c r="K39" s="124"/>
      <c r="L39" s="124"/>
      <c r="M39" s="124"/>
      <c r="N39" s="124"/>
      <c r="O39" s="103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</row>
    <row r="40" spans="1:27" s="141" customFormat="1" ht="15" thickBot="1">
      <c r="A40" s="108"/>
      <c r="B40" s="107" t="s">
        <v>55</v>
      </c>
      <c r="C40" s="111" t="s">
        <v>22</v>
      </c>
      <c r="D40" s="123"/>
      <c r="E40" s="123"/>
      <c r="F40" s="123"/>
      <c r="G40" s="123"/>
      <c r="H40" s="123"/>
      <c r="I40" s="103"/>
      <c r="J40" s="124">
        <v>2</v>
      </c>
      <c r="K40" s="124"/>
      <c r="L40" s="124">
        <v>2</v>
      </c>
      <c r="M40" s="124" t="s">
        <v>15</v>
      </c>
      <c r="N40" s="124">
        <v>2</v>
      </c>
      <c r="O40" s="103" t="s">
        <v>27</v>
      </c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</row>
    <row r="41" spans="1:27" s="141" customFormat="1" ht="15" thickBot="1">
      <c r="A41" s="108">
        <v>4</v>
      </c>
      <c r="B41" s="107" t="s">
        <v>56</v>
      </c>
      <c r="C41" s="130" t="s">
        <v>24</v>
      </c>
      <c r="D41" s="123"/>
      <c r="E41" s="123"/>
      <c r="F41" s="123"/>
      <c r="G41" s="123"/>
      <c r="H41" s="123"/>
      <c r="I41" s="103"/>
      <c r="J41" s="124">
        <v>1</v>
      </c>
      <c r="K41" s="124">
        <v>1</v>
      </c>
      <c r="L41" s="124"/>
      <c r="M41" s="124" t="s">
        <v>15</v>
      </c>
      <c r="N41" s="124">
        <v>2</v>
      </c>
      <c r="O41" s="103" t="s">
        <v>27</v>
      </c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</row>
    <row r="42" spans="1:27" s="141" customFormat="1" ht="13.5" customHeight="1" thickBot="1">
      <c r="A42" s="108">
        <v>5</v>
      </c>
      <c r="B42" s="167" t="s">
        <v>71</v>
      </c>
      <c r="C42" s="36" t="s">
        <v>24</v>
      </c>
      <c r="D42" s="147"/>
      <c r="E42" s="148">
        <v>2</v>
      </c>
      <c r="F42" s="92"/>
      <c r="G42" s="93" t="s">
        <v>15</v>
      </c>
      <c r="H42" s="149">
        <v>1</v>
      </c>
      <c r="I42" s="150" t="s">
        <v>27</v>
      </c>
      <c r="J42" s="147"/>
      <c r="K42" s="148">
        <v>2</v>
      </c>
      <c r="L42" s="92"/>
      <c r="M42" s="93" t="s">
        <v>15</v>
      </c>
      <c r="N42" s="149">
        <v>1</v>
      </c>
      <c r="O42" s="150" t="s">
        <v>27</v>
      </c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</row>
    <row r="43" spans="1:27" s="141" customFormat="1" ht="13.5" customHeight="1">
      <c r="A43" s="108"/>
      <c r="B43" s="164"/>
      <c r="C43" s="111"/>
      <c r="D43" s="115"/>
      <c r="E43" s="165"/>
      <c r="F43" s="115"/>
      <c r="G43" s="115"/>
      <c r="H43" s="165"/>
      <c r="I43" s="166"/>
      <c r="J43" s="115"/>
      <c r="K43" s="165"/>
      <c r="L43" s="115"/>
      <c r="M43" s="115"/>
      <c r="N43" s="165"/>
      <c r="O43" s="166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</row>
    <row r="44" spans="1:27" s="141" customFormat="1" ht="12.75" customHeight="1" thickBot="1">
      <c r="A44" s="129"/>
      <c r="B44" s="151" t="s">
        <v>72</v>
      </c>
      <c r="C44" s="152"/>
      <c r="D44" s="153">
        <v>5</v>
      </c>
      <c r="E44" s="154">
        <v>3</v>
      </c>
      <c r="F44" s="155">
        <v>4</v>
      </c>
      <c r="G44" s="156"/>
      <c r="H44" s="157">
        <f>SUM(H36:H42)</f>
        <v>9</v>
      </c>
      <c r="I44" s="158"/>
      <c r="J44" s="159">
        <v>3</v>
      </c>
      <c r="K44" s="160">
        <v>3</v>
      </c>
      <c r="L44" s="159">
        <v>2</v>
      </c>
      <c r="M44" s="159"/>
      <c r="N44" s="161">
        <v>5</v>
      </c>
      <c r="O44" s="16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</row>
    <row r="45" spans="1:27" ht="12.75" customHeight="1" thickBot="1">
      <c r="C45" s="39"/>
      <c r="D45" s="236">
        <v>24</v>
      </c>
      <c r="E45" s="237"/>
      <c r="F45" s="237"/>
      <c r="G45" s="238"/>
      <c r="H45" s="131" t="s">
        <v>19</v>
      </c>
      <c r="I45" s="131"/>
      <c r="J45" s="239">
        <v>26</v>
      </c>
      <c r="K45" s="240"/>
      <c r="L45" s="240"/>
      <c r="M45" s="241"/>
      <c r="N45" s="132" t="s">
        <v>19</v>
      </c>
      <c r="O45" s="13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</row>
    <row r="46" spans="1:27" ht="12.75" customHeight="1"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</row>
    <row r="47" spans="1:27" ht="12.75" customHeight="1">
      <c r="A47" s="2"/>
      <c r="B47" s="98" t="s">
        <v>33</v>
      </c>
      <c r="C47" s="110">
        <f>(D45+J45)/2</f>
        <v>25</v>
      </c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</row>
    <row r="48" spans="1:27" ht="12.75" customHeight="1">
      <c r="A48" s="2"/>
      <c r="B48" s="98" t="s">
        <v>28</v>
      </c>
      <c r="C48">
        <f>C50+C49</f>
        <v>596</v>
      </c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</row>
    <row r="49" spans="1:27" ht="12.75" customHeight="1">
      <c r="A49" s="2"/>
      <c r="B49" s="99" t="s">
        <v>29</v>
      </c>
      <c r="C49" s="110">
        <f>(D25+D34)*14+(J25+J34)*10</f>
        <v>332</v>
      </c>
      <c r="D49" t="s">
        <v>35</v>
      </c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</row>
    <row r="50" spans="1:27" ht="15.75" customHeight="1">
      <c r="B50" s="99" t="s">
        <v>30</v>
      </c>
      <c r="C50">
        <f>(E25+F25+E34+F34)*14+(K25+L25+K34+L34)*10</f>
        <v>264</v>
      </c>
      <c r="D50" t="s">
        <v>35</v>
      </c>
    </row>
    <row r="51" spans="1:27" s="135" customFormat="1" ht="15.75" customHeight="1">
      <c r="B51" s="139"/>
    </row>
    <row r="52" spans="1:27" ht="30" customHeight="1">
      <c r="B52" s="140" t="s">
        <v>65</v>
      </c>
      <c r="C52" s="135"/>
      <c r="D52" s="135"/>
      <c r="E52" s="135"/>
      <c r="F52" s="135"/>
      <c r="G52" s="135"/>
      <c r="H52" s="135"/>
      <c r="I52" s="135"/>
      <c r="J52" s="135"/>
      <c r="K52" s="135"/>
      <c r="L52" s="135"/>
      <c r="M52" s="135"/>
      <c r="N52" s="135"/>
      <c r="O52" s="135"/>
    </row>
    <row r="53" spans="1:27" ht="15.75" customHeight="1">
      <c r="B53" s="122" t="s">
        <v>66</v>
      </c>
      <c r="C53" s="134"/>
      <c r="D53" s="134"/>
      <c r="E53" s="134"/>
      <c r="F53" s="134"/>
      <c r="G53" s="134"/>
      <c r="H53" s="134"/>
      <c r="I53" s="134"/>
      <c r="J53" s="134"/>
      <c r="K53" s="134"/>
      <c r="L53" s="134"/>
      <c r="M53" s="134"/>
      <c r="N53" s="134" t="s">
        <v>67</v>
      </c>
      <c r="O53" s="134"/>
    </row>
    <row r="54" spans="1:27" s="135" customFormat="1" ht="15.75" customHeight="1">
      <c r="B54" s="2"/>
    </row>
    <row r="55" spans="1:27" ht="15.75" customHeight="1">
      <c r="B55" s="8" t="s">
        <v>0</v>
      </c>
      <c r="C55" s="8" t="s">
        <v>1</v>
      </c>
      <c r="D55" s="2"/>
      <c r="E55" s="2"/>
      <c r="F55" s="2"/>
      <c r="G55" s="2"/>
      <c r="H55" s="2"/>
      <c r="I55" s="2"/>
      <c r="J55" s="242" t="s">
        <v>3</v>
      </c>
      <c r="K55" s="243"/>
      <c r="L55" s="243"/>
      <c r="M55" s="243"/>
      <c r="N55" s="243"/>
      <c r="O55" s="243"/>
    </row>
    <row r="56" spans="1:27" ht="15.75" customHeight="1">
      <c r="B56" s="133" t="s">
        <v>62</v>
      </c>
      <c r="C56" s="133" t="s">
        <v>63</v>
      </c>
      <c r="J56" s="110" t="s">
        <v>64</v>
      </c>
    </row>
    <row r="57" spans="1:27" ht="15.75" customHeight="1"/>
    <row r="58" spans="1:27" ht="15.75" customHeight="1"/>
    <row r="59" spans="1:27" ht="15.75" customHeight="1"/>
    <row r="60" spans="1:27" ht="15.75" customHeight="1"/>
    <row r="61" spans="1:27" ht="15.75" customHeight="1"/>
    <row r="62" spans="1:27" ht="15.75" customHeight="1"/>
    <row r="63" spans="1:27" ht="15.75" customHeight="1"/>
    <row r="64" spans="1:27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</sheetData>
  <mergeCells count="9">
    <mergeCell ref="J55:O55"/>
    <mergeCell ref="D12:F12"/>
    <mergeCell ref="J12:L12"/>
    <mergeCell ref="D26:H26"/>
    <mergeCell ref="J26:O26"/>
    <mergeCell ref="D45:G45"/>
    <mergeCell ref="J45:M45"/>
    <mergeCell ref="J35:L35"/>
    <mergeCell ref="D35:F35"/>
  </mergeCells>
  <pageMargins left="0.7" right="0.7" top="0.75" bottom="0.75" header="0.3" footer="0.3"/>
  <pageSetup paperSize="9" scale="95" fitToHeight="0" orientation="landscape" r:id="rId1"/>
  <rowBreaks count="1" manualBreakCount="1">
    <brk id="28" max="14" man="1"/>
  </rowBreaks>
  <colBreaks count="1" manualBreakCount="1">
    <brk id="15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Anul II</vt:lpstr>
      <vt:lpstr>Anul III</vt:lpstr>
      <vt:lpstr>'Anul III'!Print_Area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OanaS</dc:creator>
  <cp:lastModifiedBy>ANA MARIA ROANGHES MUREANU</cp:lastModifiedBy>
  <cp:lastPrinted>2024-07-02T06:18:04Z</cp:lastPrinted>
  <dcterms:created xsi:type="dcterms:W3CDTF">2018-04-18T08:50:26Z</dcterms:created>
  <dcterms:modified xsi:type="dcterms:W3CDTF">2026-07-03T13:48:19Z</dcterms:modified>
</cp:coreProperties>
</file>